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405" activeTab="4"/>
  </bookViews>
  <sheets>
    <sheet name="Overview" sheetId="1" r:id="rId1"/>
    <sheet name="Leavers" sheetId="2" r:id="rId2"/>
    <sheet name="Address" sheetId="3" r:id="rId3"/>
    <sheet name="Gender" sheetId="4" r:id="rId4"/>
    <sheet name="Training Country" sheetId="5" r:id="rId5"/>
  </sheets>
  <definedNames>
    <definedName name="_xlnm.Print_Area" localSheetId="2">'Address'!$A$1:$S$28</definedName>
    <definedName name="_xlnm.Print_Area" localSheetId="3">'Gender'!$A$1:$S$17</definedName>
    <definedName name="_xlnm.Print_Area" localSheetId="0">'Overview'!$A$1:$F$46</definedName>
    <definedName name="_xlnm.Print_Area" localSheetId="4">'Training Country'!$A$1:$K$72</definedName>
  </definedNames>
  <calcPr fullCalcOnLoad="1"/>
</workbook>
</file>

<file path=xl/sharedStrings.xml><?xml version="1.0" encoding="utf-8"?>
<sst xmlns="http://schemas.openxmlformats.org/spreadsheetml/2006/main" count="396" uniqueCount="138">
  <si>
    <t>Registration Type</t>
  </si>
  <si>
    <t>Midwife</t>
  </si>
  <si>
    <t>Nurse</t>
  </si>
  <si>
    <t>Nurse &amp;  Midwife</t>
  </si>
  <si>
    <t>% of TR</t>
  </si>
  <si>
    <t>1.2 Age Between 21-30</t>
  </si>
  <si>
    <t>1.3 Age Between 31-40</t>
  </si>
  <si>
    <t>1.4 Age Between 41-50</t>
  </si>
  <si>
    <t>1.5 Age Between 51-55</t>
  </si>
  <si>
    <t>1.6 Age Between 56-60</t>
  </si>
  <si>
    <t>1.7 Age Between 61-65</t>
  </si>
  <si>
    <t>1.8 Age Between 66-70</t>
  </si>
  <si>
    <t>1.9 Age Between 71-75</t>
  </si>
  <si>
    <t>Age group</t>
  </si>
  <si>
    <t>By Age Group</t>
  </si>
  <si>
    <t>Total</t>
  </si>
  <si>
    <t>England</t>
  </si>
  <si>
    <t>Scotland</t>
  </si>
  <si>
    <t>Wales</t>
  </si>
  <si>
    <t>By Country of Initial Registration</t>
  </si>
  <si>
    <t>EU/EEA</t>
  </si>
  <si>
    <t>Australia</t>
  </si>
  <si>
    <t>Barbados</t>
  </si>
  <si>
    <t>Belgium</t>
  </si>
  <si>
    <t>Botswana</t>
  </si>
  <si>
    <t>Bulgaria</t>
  </si>
  <si>
    <t>Canada</t>
  </si>
  <si>
    <t>Chile</t>
  </si>
  <si>
    <t>Croatia</t>
  </si>
  <si>
    <t>Denmark</t>
  </si>
  <si>
    <t>Estonia</t>
  </si>
  <si>
    <t>France</t>
  </si>
  <si>
    <t>Gambia</t>
  </si>
  <si>
    <t>Germany</t>
  </si>
  <si>
    <t>Ghana</t>
  </si>
  <si>
    <t>Greece</t>
  </si>
  <si>
    <t>Guyana</t>
  </si>
  <si>
    <t>Hungary</t>
  </si>
  <si>
    <t>India</t>
  </si>
  <si>
    <t>Italy</t>
  </si>
  <si>
    <t>Jamaica</t>
  </si>
  <si>
    <t>Kenya</t>
  </si>
  <si>
    <t>Latvia</t>
  </si>
  <si>
    <t>Lithuania</t>
  </si>
  <si>
    <t>Malta</t>
  </si>
  <si>
    <t>Mauritius</t>
  </si>
  <si>
    <t>Nepal</t>
  </si>
  <si>
    <t>Netherlands</t>
  </si>
  <si>
    <t>New Zealand</t>
  </si>
  <si>
    <t>Nigeria</t>
  </si>
  <si>
    <t>Northern Ireland</t>
  </si>
  <si>
    <t>Pakistan</t>
  </si>
  <si>
    <t>Philippines</t>
  </si>
  <si>
    <t>Poland</t>
  </si>
  <si>
    <t>Portugal</t>
  </si>
  <si>
    <t>Republic of Ireland</t>
  </si>
  <si>
    <t>Romania</t>
  </si>
  <si>
    <t>Slovakia</t>
  </si>
  <si>
    <t>Somali Republic</t>
  </si>
  <si>
    <t>South Africa</t>
  </si>
  <si>
    <t>Spain</t>
  </si>
  <si>
    <t>Sweden</t>
  </si>
  <si>
    <t>Switzerland</t>
  </si>
  <si>
    <t>Trinidad &amp; Tobago</t>
  </si>
  <si>
    <t>USA</t>
  </si>
  <si>
    <t>Zambia</t>
  </si>
  <si>
    <t>Zimbabwe</t>
  </si>
  <si>
    <t>South Korea</t>
  </si>
  <si>
    <t>Country of Training</t>
  </si>
  <si>
    <t>UK</t>
  </si>
  <si>
    <t>Outside UK &amp; EEA-EU</t>
  </si>
  <si>
    <t>Non UK/EU/EEA</t>
  </si>
  <si>
    <t>By Address Country</t>
  </si>
  <si>
    <t>Hong Kong</t>
  </si>
  <si>
    <t>Females by Address Country</t>
  </si>
  <si>
    <t>Males by Address Country</t>
  </si>
  <si>
    <t>Other</t>
  </si>
  <si>
    <t>Joiners By Registration Type</t>
  </si>
  <si>
    <t>Total By Registration Type</t>
  </si>
  <si>
    <t>% of Temp Reg</t>
  </si>
  <si>
    <t>2.0 Age Above 75</t>
  </si>
  <si>
    <t>Not Yet Recorded*</t>
  </si>
  <si>
    <r>
      <t>*</t>
    </r>
    <r>
      <rPr>
        <b/>
        <i/>
        <sz val="8"/>
        <color indexed="8"/>
        <rFont val="Georgia"/>
        <family val="1"/>
      </rPr>
      <t xml:space="preserve">Note </t>
    </r>
    <r>
      <rPr>
        <sz val="8"/>
        <color indexed="8"/>
        <rFont val="Georgia"/>
        <family val="1"/>
      </rPr>
      <t>Those listed as Not Yet Recorded were Overseas Applicants undergoing full registration at the time</t>
    </r>
  </si>
  <si>
    <t>Reason for Leaving</t>
  </si>
  <si>
    <t>Opted Out</t>
  </si>
  <si>
    <t>Join Full Register</t>
  </si>
  <si>
    <t>Removed</t>
  </si>
  <si>
    <t>Brazil</t>
  </si>
  <si>
    <t>Cameroon</t>
  </si>
  <si>
    <t>China</t>
  </si>
  <si>
    <t>Cyprus</t>
  </si>
  <si>
    <t>Finland</t>
  </si>
  <si>
    <t>Iran</t>
  </si>
  <si>
    <t>Japan</t>
  </si>
  <si>
    <t>Malawi</t>
  </si>
  <si>
    <t>Norway</t>
  </si>
  <si>
    <t>Uganda</t>
  </si>
  <si>
    <t>Ukraine</t>
  </si>
  <si>
    <t>Uruguay</t>
  </si>
  <si>
    <t>Czech Republic</t>
  </si>
  <si>
    <t>Effective Registrants On Temporary Register (TR)</t>
  </si>
  <si>
    <t>Total Number of People on the Temporary Register by Country of Training</t>
  </si>
  <si>
    <r>
      <t>*</t>
    </r>
    <r>
      <rPr>
        <b/>
        <i/>
        <sz val="8"/>
        <color indexed="8"/>
        <rFont val="Georgia"/>
        <family val="1"/>
      </rPr>
      <t xml:space="preserve">Note </t>
    </r>
    <r>
      <rPr>
        <i/>
        <sz val="8"/>
        <color indexed="8"/>
        <rFont val="Georgia"/>
        <family val="1"/>
      </rPr>
      <t>No leavers were recorded on the Temporary Register in the period before 31st March 2020</t>
    </r>
  </si>
  <si>
    <t>People Leaving TR by Address Country and Reason*</t>
  </si>
  <si>
    <t>People Opting Out of TR by Address Country and Registration Type*</t>
  </si>
  <si>
    <t>By UK Country of Initial Registration</t>
  </si>
  <si>
    <t>By non-UK Country of Initial Registration</t>
  </si>
  <si>
    <t>Grand Total</t>
  </si>
  <si>
    <t>Mar - Mar % Change</t>
  </si>
  <si>
    <r>
      <rPr>
        <b/>
        <i/>
        <sz val="8"/>
        <color indexed="8"/>
        <rFont val="Georgia"/>
        <family val="1"/>
      </rPr>
      <t xml:space="preserve">Note </t>
    </r>
    <r>
      <rPr>
        <i/>
        <sz val="8"/>
        <color indexed="8"/>
        <rFont val="Georgia"/>
        <family val="1"/>
      </rPr>
      <t>244</t>
    </r>
    <r>
      <rPr>
        <sz val="8"/>
        <color indexed="8"/>
        <rFont val="Georgia"/>
        <family val="1"/>
      </rPr>
      <t xml:space="preserve"> people on TR were Overseas Applicants undergoing full registration but gender had yet to be recorded</t>
    </r>
  </si>
  <si>
    <t>Ethiopia</t>
  </si>
  <si>
    <t>Unknown/blank*</t>
  </si>
  <si>
    <r>
      <t>*</t>
    </r>
    <r>
      <rPr>
        <b/>
        <i/>
        <sz val="8"/>
        <color indexed="8"/>
        <rFont val="Georgia"/>
        <family val="1"/>
      </rPr>
      <t xml:space="preserve">Note </t>
    </r>
    <r>
      <rPr>
        <sz val="8"/>
        <color indexed="8"/>
        <rFont val="Georgia"/>
        <family val="1"/>
      </rPr>
      <t>Those listed as Unknown/blank were Overseas Applicants undergoing full registration at the time but Country of Training had yet to be recorded</t>
    </r>
  </si>
  <si>
    <t>6 Months to 30th Sept 2020</t>
  </si>
  <si>
    <t>6 Months to 31st March 2021</t>
  </si>
  <si>
    <t>As on 30th Sept 2020</t>
  </si>
  <si>
    <t>As on 31st March 2021</t>
  </si>
  <si>
    <t>As on 31st March 2020</t>
  </si>
  <si>
    <t>Up to 31st March 2020</t>
  </si>
  <si>
    <t>As on 31st Mar 2020</t>
  </si>
  <si>
    <t>As on 31st Mar 2021</t>
  </si>
  <si>
    <t>By Cohort</t>
  </si>
  <si>
    <t>Lapsed less than 3 years</t>
  </si>
  <si>
    <t>Lapsed between 3-5 years</t>
  </si>
  <si>
    <t>Cohort</t>
  </si>
  <si>
    <t>Overseas pre OSCE</t>
  </si>
  <si>
    <t>% of Temp Reg - March</t>
  </si>
  <si>
    <t>Age Group</t>
  </si>
  <si>
    <t>Under 30</t>
  </si>
  <si>
    <t>Above 51</t>
  </si>
  <si>
    <t>12 Months to 31st March 2021</t>
  </si>
  <si>
    <t>People Joining Permanent Register by Address Country and Registration Type*</t>
  </si>
  <si>
    <t>Nurse &amp; Midwife</t>
  </si>
  <si>
    <t>31-50 years</t>
  </si>
  <si>
    <t>% Joining Permanent Register</t>
  </si>
  <si>
    <t>People Joining the Permanent Register by Age Group and Temporary Register Cohort</t>
  </si>
  <si>
    <t>People Joining the Permanent Register by Registration Type and Temporary Register Cohort</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</si>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</sst>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Red]\-#,##0.0%"/>
    <numFmt numFmtId="166" formatCode="#,##0%;[Red]\-#,##0%"/>
  </numFmts>
  <fonts count="43">
    <font>
      <sz val="12"/>
      <color theme="1"/>
      <name val="Arial"/>
      <family val="2"/>
    </font>
    <font>
      <sz val="12"/>
      <color indexed="8"/>
      <name val="Arial"/>
      <family val="2"/>
    </font>
    <font>
      <b/>
      <sz val="12"/>
      <name val="Arial"/>
      <family val="2"/>
    </font>
    <font>
      <sz val="12"/>
      <name val="Arial"/>
      <family val="2"/>
    </font>
    <font>
      <sz val="8"/>
      <color indexed="8"/>
      <name val="Georgia"/>
      <family val="1"/>
    </font>
    <font>
      <b/>
      <i/>
      <sz val="8"/>
      <color indexed="8"/>
      <name val="Georgia"/>
      <family val="1"/>
    </font>
    <font>
      <sz val="10"/>
      <name val="Arial"/>
      <family val="2"/>
    </font>
    <font>
      <i/>
      <sz val="8"/>
      <color indexed="8"/>
      <name val="Georgia"/>
      <family val="1"/>
    </font>
    <font>
      <b/>
      <sz val="12"/>
      <color indexed="9"/>
      <name val="Arial"/>
      <family val="2"/>
    </font>
    <font>
      <b/>
      <sz val="12"/>
      <color indexed="8"/>
      <name val="Arial"/>
      <family val="2"/>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2"/>
      <color indexed="9"/>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8"/>
      <color theme="1"/>
      <name val="Georgia"/>
      <family val="1"/>
    </font>
    <font>
      <b/>
      <sz val="8"/>
      <color theme="1"/>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6D70"/>
        <bgColor indexed="64"/>
      </patternFill>
    </fill>
    <fill>
      <patternFill patternType="solid">
        <fgColor rgb="FF00B7C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medium"/>
    </border>
    <border>
      <left style="medium"/>
      <right style="medium"/>
      <top style="medium"/>
      <bottom style="medium"/>
    </border>
    <border>
      <left/>
      <right/>
      <top style="medium"/>
      <bottom/>
    </border>
    <border>
      <left style="medium"/>
      <right style="medium"/>
      <top style="medium"/>
      <bottom style="thin"/>
    </border>
    <border>
      <left style="medium"/>
      <right style="medium"/>
      <top style="thin"/>
      <bottom style="thin"/>
    </border>
    <border>
      <left style="medium"/>
      <right/>
      <top style="medium"/>
      <bottom/>
    </border>
    <border>
      <left style="medium"/>
      <right style="medium"/>
      <top/>
      <bottom style="thin"/>
    </border>
    <border>
      <left style="medium"/>
      <right style="medium"/>
      <top style="medium"/>
      <bottom/>
    </border>
    <border>
      <left style="medium"/>
      <right/>
      <top style="medium"/>
      <bottom style="thin"/>
    </border>
    <border>
      <left style="medium"/>
      <right/>
      <top style="thin"/>
      <bottom style="medium"/>
    </border>
    <border>
      <left style="medium"/>
      <right style="medium"/>
      <top/>
      <bottom style="medium"/>
    </border>
    <border>
      <left style="medium"/>
      <right style="medium"/>
      <top style="thin"/>
      <bottom/>
    </border>
    <border>
      <left style="medium"/>
      <right/>
      <top style="medium"/>
      <bottom style="medium"/>
    </border>
    <border>
      <left style="medium"/>
      <right style="thin"/>
      <top style="medium"/>
      <bottom style="medium"/>
    </border>
    <border>
      <left style="medium"/>
      <right/>
      <top style="thin"/>
      <bottom style="thin"/>
    </border>
    <border>
      <left style="medium"/>
      <right/>
      <top style="thin"/>
      <bottom/>
    </border>
    <border>
      <left style="medium"/>
      <right style="medium"/>
      <top/>
      <bottom/>
    </border>
    <border>
      <left/>
      <right style="medium"/>
      <top/>
      <bottom/>
    </border>
    <border>
      <left style="medium"/>
      <right/>
      <top/>
      <bottom/>
    </border>
    <border>
      <left/>
      <right style="medium"/>
      <top style="medium"/>
      <bottom/>
    </border>
    <border>
      <left/>
      <right/>
      <top style="medium"/>
      <bottom style="medium"/>
    </border>
    <border>
      <left/>
      <right style="medium"/>
      <top style="medium"/>
      <bottom style="medium"/>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6"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0">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164" fontId="0" fillId="0" borderId="10" xfId="58" applyNumberFormat="1" applyFont="1" applyBorder="1" applyAlignment="1">
      <alignment horizontal="center" vertical="center"/>
    </xf>
    <xf numFmtId="0" fontId="28" fillId="33" borderId="11" xfId="0" applyFont="1" applyFill="1" applyBorder="1" applyAlignment="1">
      <alignment horizontal="center" vertical="center"/>
    </xf>
    <xf numFmtId="0" fontId="0" fillId="0" borderId="12" xfId="0" applyBorder="1" applyAlignment="1">
      <alignment horizontal="center" vertical="center"/>
    </xf>
    <xf numFmtId="0" fontId="28" fillId="0" borderId="12" xfId="0" applyFont="1" applyFill="1" applyBorder="1" applyAlignment="1">
      <alignment horizontal="center" vertical="center"/>
    </xf>
    <xf numFmtId="38" fontId="28" fillId="33" borderId="11" xfId="0" applyNumberFormat="1" applyFont="1" applyFill="1" applyBorder="1" applyAlignment="1">
      <alignment horizontal="center" vertical="center"/>
    </xf>
    <xf numFmtId="0" fontId="28" fillId="33" borderId="13" xfId="0" applyFont="1" applyFill="1" applyBorder="1" applyAlignment="1">
      <alignment horizontal="center" vertical="center"/>
    </xf>
    <xf numFmtId="0" fontId="28" fillId="33" borderId="14" xfId="0" applyFont="1" applyFill="1" applyBorder="1" applyAlignment="1">
      <alignment horizontal="center" vertical="center"/>
    </xf>
    <xf numFmtId="0" fontId="28" fillId="33" borderId="10" xfId="0" applyFont="1" applyFill="1" applyBorder="1" applyAlignment="1">
      <alignment horizontal="center" vertical="center"/>
    </xf>
    <xf numFmtId="164" fontId="0" fillId="0" borderId="14" xfId="58" applyNumberFormat="1" applyFont="1" applyBorder="1" applyAlignment="1">
      <alignment horizontal="center" vertical="center"/>
    </xf>
    <xf numFmtId="38" fontId="0" fillId="0" borderId="13" xfId="0" applyNumberFormat="1" applyBorder="1" applyAlignment="1">
      <alignment horizontal="center" vertical="center"/>
    </xf>
    <xf numFmtId="38" fontId="0" fillId="0" borderId="14" xfId="0" applyNumberFormat="1" applyBorder="1" applyAlignment="1">
      <alignment horizontal="center" vertical="center"/>
    </xf>
    <xf numFmtId="38" fontId="0" fillId="0" borderId="10" xfId="0" applyNumberFormat="1" applyBorder="1" applyAlignment="1">
      <alignment horizontal="center" vertical="center"/>
    </xf>
    <xf numFmtId="164" fontId="0" fillId="0" borderId="13" xfId="58" applyNumberFormat="1" applyFont="1" applyBorder="1" applyAlignment="1">
      <alignment horizontal="center" vertical="center"/>
    </xf>
    <xf numFmtId="10" fontId="0" fillId="0" borderId="0" xfId="58" applyNumberFormat="1" applyFont="1" applyAlignment="1">
      <alignment horizontal="center"/>
    </xf>
    <xf numFmtId="38" fontId="28" fillId="33" borderId="11" xfId="0" applyNumberFormat="1" applyFont="1" applyFill="1" applyBorder="1" applyAlignment="1">
      <alignment horizontal="center"/>
    </xf>
    <xf numFmtId="164" fontId="0" fillId="0" borderId="1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0" xfId="0" applyNumberFormat="1" applyBorder="1" applyAlignment="1">
      <alignment horizontal="center" vertical="center"/>
    </xf>
    <xf numFmtId="10" fontId="0" fillId="0" borderId="0" xfId="58" applyNumberFormat="1" applyFont="1" applyAlignment="1">
      <alignment horizontal="center" vertical="center"/>
    </xf>
    <xf numFmtId="0" fontId="28" fillId="33" borderId="15" xfId="0" applyFont="1" applyFill="1" applyBorder="1" applyAlignment="1">
      <alignment horizontal="center" vertical="center"/>
    </xf>
    <xf numFmtId="38" fontId="0" fillId="0" borderId="16" xfId="0" applyNumberFormat="1" applyBorder="1" applyAlignment="1">
      <alignment horizontal="center" vertical="center"/>
    </xf>
    <xf numFmtId="38" fontId="28" fillId="33" borderId="13" xfId="0" applyNumberFormat="1" applyFont="1" applyFill="1" applyBorder="1" applyAlignment="1">
      <alignment horizontal="center" vertical="center"/>
    </xf>
    <xf numFmtId="38" fontId="28" fillId="33" borderId="14" xfId="0" applyNumberFormat="1" applyFont="1" applyFill="1" applyBorder="1" applyAlignment="1">
      <alignment horizontal="center" vertical="center"/>
    </xf>
    <xf numFmtId="38" fontId="28" fillId="33" borderId="10" xfId="0" applyNumberFormat="1" applyFont="1" applyFill="1" applyBorder="1" applyAlignment="1">
      <alignment horizontal="center" vertical="center"/>
    </xf>
    <xf numFmtId="38" fontId="0" fillId="0" borderId="17" xfId="0" applyNumberFormat="1" applyBorder="1" applyAlignment="1">
      <alignment horizontal="center" vertical="center"/>
    </xf>
    <xf numFmtId="38" fontId="28" fillId="33" borderId="18" xfId="0" applyNumberFormat="1" applyFont="1" applyFill="1" applyBorder="1" applyAlignment="1">
      <alignment horizontal="center" vertical="center"/>
    </xf>
    <xf numFmtId="38" fontId="28" fillId="33" borderId="19" xfId="0" applyNumberFormat="1" applyFont="1" applyFill="1" applyBorder="1" applyAlignment="1">
      <alignment horizontal="center" vertical="center"/>
    </xf>
    <xf numFmtId="38" fontId="28" fillId="33" borderId="17" xfId="0" applyNumberFormat="1" applyFont="1" applyFill="1" applyBorder="1" applyAlignment="1">
      <alignment horizontal="center" vertical="center"/>
    </xf>
    <xf numFmtId="37" fontId="0" fillId="0" borderId="13" xfId="0" applyNumberFormat="1" applyBorder="1" applyAlignment="1">
      <alignment horizontal="center" vertical="center"/>
    </xf>
    <xf numFmtId="37" fontId="0" fillId="0" borderId="10" xfId="0" applyNumberFormat="1" applyBorder="1" applyAlignment="1">
      <alignment horizontal="center" vertical="center"/>
    </xf>
    <xf numFmtId="37" fontId="0" fillId="0" borderId="20" xfId="0" applyNumberFormat="1" applyBorder="1" applyAlignment="1">
      <alignment horizontal="center" vertical="center"/>
    </xf>
    <xf numFmtId="0" fontId="0" fillId="0" borderId="0" xfId="0" applyBorder="1" applyAlignment="1">
      <alignment/>
    </xf>
    <xf numFmtId="38" fontId="28" fillId="0" borderId="0" xfId="0" applyNumberFormat="1" applyFont="1" applyFill="1" applyBorder="1" applyAlignment="1">
      <alignment horizontal="center" vertical="center"/>
    </xf>
    <xf numFmtId="0" fontId="0" fillId="0" borderId="0" xfId="0" applyAlignment="1">
      <alignment vertical="center"/>
    </xf>
    <xf numFmtId="0" fontId="28" fillId="33" borderId="11" xfId="0" applyFont="1" applyFill="1" applyBorder="1" applyAlignment="1">
      <alignment horizontal="left" vertical="center"/>
    </xf>
    <xf numFmtId="0" fontId="28" fillId="33" borderId="11" xfId="0" applyFont="1" applyFill="1" applyBorder="1" applyAlignment="1">
      <alignment horizontal="center" vertical="center" wrapText="1"/>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21" xfId="0" applyBorder="1" applyAlignment="1">
      <alignment vertical="center"/>
    </xf>
    <xf numFmtId="38" fontId="0" fillId="0" borderId="21" xfId="0" applyNumberFormat="1" applyBorder="1" applyAlignment="1">
      <alignment horizontal="center" vertical="center"/>
    </xf>
    <xf numFmtId="0" fontId="0" fillId="0" borderId="22" xfId="0" applyBorder="1" applyAlignment="1">
      <alignment vertical="center"/>
    </xf>
    <xf numFmtId="38" fontId="0" fillId="0" borderId="11" xfId="0" applyNumberFormat="1" applyBorder="1" applyAlignment="1">
      <alignment horizontal="center" vertical="center"/>
    </xf>
    <xf numFmtId="38" fontId="0" fillId="0" borderId="10" xfId="0" applyNumberFormat="1" applyFill="1" applyBorder="1" applyAlignment="1">
      <alignment horizontal="center" vertical="center"/>
    </xf>
    <xf numFmtId="38" fontId="0" fillId="0" borderId="0" xfId="0" applyNumberFormat="1" applyAlignment="1">
      <alignment vertical="center"/>
    </xf>
    <xf numFmtId="0" fontId="0" fillId="0" borderId="14" xfId="0" applyBorder="1" applyAlignment="1">
      <alignment/>
    </xf>
    <xf numFmtId="38" fontId="0" fillId="0" borderId="20" xfId="0" applyNumberFormat="1" applyBorder="1" applyAlignment="1">
      <alignment horizontal="center" vertical="center"/>
    </xf>
    <xf numFmtId="38" fontId="0" fillId="0" borderId="14" xfId="0" applyNumberFormat="1" applyFill="1" applyBorder="1" applyAlignment="1">
      <alignment horizontal="center" vertical="center"/>
    </xf>
    <xf numFmtId="37" fontId="0" fillId="0" borderId="13" xfId="0" applyNumberFormat="1" applyFill="1" applyBorder="1" applyAlignment="1">
      <alignment horizontal="center" vertical="center"/>
    </xf>
    <xf numFmtId="0" fontId="28" fillId="33" borderId="15" xfId="0" applyFont="1" applyFill="1" applyBorder="1" applyAlignment="1">
      <alignment horizontal="center" vertical="center"/>
    </xf>
    <xf numFmtId="14" fontId="39" fillId="34" borderId="11" xfId="0" applyNumberFormat="1" applyFont="1" applyFill="1" applyBorder="1" applyAlignment="1">
      <alignment horizontal="center" vertical="center" wrapText="1"/>
    </xf>
    <xf numFmtId="14" fontId="28" fillId="33" borderId="11" xfId="0" applyNumberFormat="1" applyFont="1" applyFill="1" applyBorder="1" applyAlignment="1">
      <alignment horizontal="center" vertical="center" wrapText="1"/>
    </xf>
    <xf numFmtId="38" fontId="2" fillId="34" borderId="11" xfId="0" applyNumberFormat="1" applyFont="1" applyFill="1" applyBorder="1" applyAlignment="1">
      <alignment horizontal="center" vertical="center"/>
    </xf>
    <xf numFmtId="165" fontId="0" fillId="0" borderId="17" xfId="58" applyNumberFormat="1" applyFont="1" applyBorder="1" applyAlignment="1">
      <alignment horizontal="center" vertical="center"/>
    </xf>
    <xf numFmtId="165" fontId="0" fillId="0" borderId="14" xfId="58" applyNumberFormat="1" applyFont="1" applyBorder="1" applyAlignment="1">
      <alignment horizontal="center" vertical="center"/>
    </xf>
    <xf numFmtId="165" fontId="0" fillId="0" borderId="10" xfId="58" applyNumberFormat="1" applyFont="1" applyBorder="1" applyAlignment="1">
      <alignment horizontal="center" vertical="center"/>
    </xf>
    <xf numFmtId="0" fontId="2" fillId="34" borderId="11" xfId="0" applyFont="1" applyFill="1" applyBorder="1" applyAlignment="1">
      <alignment horizontal="center" vertical="center" wrapText="1"/>
    </xf>
    <xf numFmtId="0" fontId="28" fillId="33" borderId="21" xfId="0" applyFont="1" applyFill="1" applyBorder="1" applyAlignment="1">
      <alignment horizontal="center" vertical="center"/>
    </xf>
    <xf numFmtId="164" fontId="0" fillId="0" borderId="21" xfId="0" applyNumberFormat="1" applyBorder="1" applyAlignment="1">
      <alignment horizontal="center" vertical="center"/>
    </xf>
    <xf numFmtId="38" fontId="2" fillId="34" borderId="11" xfId="0" applyNumberFormat="1" applyFont="1" applyFill="1" applyBorder="1" applyAlignment="1">
      <alignment horizontal="center"/>
    </xf>
    <xf numFmtId="0" fontId="28" fillId="0" borderId="0" xfId="0" applyFont="1" applyFill="1" applyBorder="1" applyAlignment="1">
      <alignment horizontal="center" vertical="center"/>
    </xf>
    <xf numFmtId="164" fontId="0" fillId="0" borderId="0" xfId="58" applyNumberFormat="1" applyFont="1" applyFill="1" applyBorder="1" applyAlignment="1">
      <alignment horizontal="center"/>
    </xf>
    <xf numFmtId="10" fontId="0" fillId="0" borderId="0" xfId="58" applyNumberFormat="1" applyFont="1" applyFill="1" applyBorder="1" applyAlignment="1">
      <alignment horizontal="center" vertical="center"/>
    </xf>
    <xf numFmtId="0" fontId="0" fillId="0" borderId="0" xfId="0" applyFill="1" applyAlignment="1">
      <alignment/>
    </xf>
    <xf numFmtId="38" fontId="0" fillId="0" borderId="20" xfId="0" applyNumberFormat="1" applyFill="1" applyBorder="1" applyAlignment="1">
      <alignment horizontal="center" vertical="center"/>
    </xf>
    <xf numFmtId="38" fontId="2" fillId="34" borderId="17" xfId="0" applyNumberFormat="1" applyFont="1" applyFill="1" applyBorder="1" applyAlignment="1">
      <alignment horizontal="center" vertical="center"/>
    </xf>
    <xf numFmtId="164" fontId="0" fillId="0" borderId="0" xfId="58" applyNumberFormat="1" applyFont="1" applyFill="1" applyBorder="1" applyAlignment="1">
      <alignment horizontal="center" vertical="center"/>
    </xf>
    <xf numFmtId="164" fontId="39" fillId="34" borderId="23" xfId="58" applyNumberFormat="1" applyFont="1" applyFill="1" applyBorder="1" applyAlignment="1">
      <alignment horizontal="center" vertical="center"/>
    </xf>
    <xf numFmtId="164" fontId="28" fillId="33" borderId="23" xfId="58" applyNumberFormat="1" applyFont="1" applyFill="1" applyBorder="1" applyAlignment="1">
      <alignment horizontal="center" vertical="center"/>
    </xf>
    <xf numFmtId="38" fontId="3" fillId="0" borderId="10" xfId="0" applyNumberFormat="1" applyFont="1" applyFill="1" applyBorder="1" applyAlignment="1">
      <alignment horizontal="center" vertical="center"/>
    </xf>
    <xf numFmtId="164" fontId="39" fillId="34" borderId="11" xfId="58" applyNumberFormat="1" applyFont="1" applyFill="1" applyBorder="1" applyAlignment="1">
      <alignment horizontal="center" vertical="center"/>
    </xf>
    <xf numFmtId="0" fontId="41" fillId="0" borderId="0" xfId="0" applyFont="1" applyAlignment="1">
      <alignment/>
    </xf>
    <xf numFmtId="38" fontId="0"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vertical="center"/>
    </xf>
    <xf numFmtId="38" fontId="0" fillId="0" borderId="20" xfId="0" applyNumberFormat="1" applyFont="1" applyFill="1" applyBorder="1" applyAlignment="1">
      <alignment horizontal="center" vertical="center"/>
    </xf>
    <xf numFmtId="38" fontId="0" fillId="0" borderId="16" xfId="0" applyNumberFormat="1" applyFont="1" applyFill="1" applyBorder="1" applyAlignment="1">
      <alignment horizontal="center" vertical="center"/>
    </xf>
    <xf numFmtId="38" fontId="0" fillId="0" borderId="13" xfId="0" applyNumberFormat="1" applyFont="1" applyFill="1" applyBorder="1" applyAlignment="1">
      <alignment horizontal="center" vertical="center"/>
    </xf>
    <xf numFmtId="38" fontId="0" fillId="0" borderId="24" xfId="0" applyNumberFormat="1" applyFont="1" applyFill="1" applyBorder="1" applyAlignment="1">
      <alignment horizontal="center" vertical="center"/>
    </xf>
    <xf numFmtId="38" fontId="0" fillId="0" borderId="10" xfId="0" applyNumberFormat="1" applyFont="1" applyFill="1" applyBorder="1" applyAlignment="1">
      <alignment horizontal="center" vertical="center"/>
    </xf>
    <xf numFmtId="38" fontId="2" fillId="0" borderId="0" xfId="0" applyNumberFormat="1" applyFont="1" applyFill="1" applyBorder="1" applyAlignment="1">
      <alignment horizontal="center" vertical="center"/>
    </xf>
    <xf numFmtId="0" fontId="0" fillId="0" borderId="0" xfId="0" applyAlignment="1">
      <alignment/>
    </xf>
    <xf numFmtId="0" fontId="28" fillId="33" borderId="22" xfId="0" applyFont="1" applyFill="1" applyBorder="1" applyAlignment="1">
      <alignment horizontal="center" vertical="center"/>
    </xf>
    <xf numFmtId="0" fontId="28" fillId="33" borderId="15" xfId="0" applyFont="1" applyFill="1" applyBorder="1" applyAlignment="1">
      <alignment horizontal="center" vertical="center"/>
    </xf>
    <xf numFmtId="38" fontId="0" fillId="0" borderId="18" xfId="0" applyNumberFormat="1" applyBorder="1" applyAlignment="1">
      <alignment horizontal="center" vertical="center"/>
    </xf>
    <xf numFmtId="38" fontId="0" fillId="0" borderId="24" xfId="0" applyNumberFormat="1" applyBorder="1" applyAlignment="1">
      <alignment horizontal="center" vertical="center"/>
    </xf>
    <xf numFmtId="38" fontId="0" fillId="0" borderId="19" xfId="0" applyNumberFormat="1" applyBorder="1" applyAlignment="1">
      <alignment horizontal="center" vertical="center"/>
    </xf>
    <xf numFmtId="38" fontId="0" fillId="0" borderId="25" xfId="0" applyNumberFormat="1" applyBorder="1" applyAlignment="1">
      <alignment horizontal="center" vertical="center"/>
    </xf>
    <xf numFmtId="38" fontId="0" fillId="0" borderId="22" xfId="0" applyNumberFormat="1" applyBorder="1" applyAlignment="1">
      <alignment horizontal="center" vertical="center"/>
    </xf>
    <xf numFmtId="38" fontId="2" fillId="34" borderId="22" xfId="0" applyNumberFormat="1" applyFont="1" applyFill="1" applyBorder="1" applyAlignment="1">
      <alignment horizontal="center" vertical="center"/>
    </xf>
    <xf numFmtId="38" fontId="0" fillId="0" borderId="26" xfId="0" applyNumberFormat="1" applyFill="1" applyBorder="1" applyAlignment="1">
      <alignment horizontal="center" vertical="center"/>
    </xf>
    <xf numFmtId="38" fontId="0" fillId="0" borderId="0" xfId="0" applyNumberFormat="1" applyFont="1" applyFill="1" applyBorder="1" applyAlignment="1">
      <alignment horizontal="center" vertical="center"/>
    </xf>
    <xf numFmtId="0" fontId="0" fillId="0" borderId="0" xfId="0" applyFill="1" applyBorder="1" applyAlignment="1">
      <alignment/>
    </xf>
    <xf numFmtId="14" fontId="28" fillId="0" borderId="0" xfId="0" applyNumberFormat="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38" fontId="0" fillId="0" borderId="0" xfId="0" applyNumberFormat="1" applyFill="1" applyBorder="1" applyAlignment="1">
      <alignment horizontal="center" vertical="center"/>
    </xf>
    <xf numFmtId="37" fontId="0" fillId="0" borderId="0" xfId="0" applyNumberFormat="1" applyFill="1" applyBorder="1" applyAlignment="1">
      <alignment horizontal="center" vertical="center"/>
    </xf>
    <xf numFmtId="0" fontId="28" fillId="0" borderId="0" xfId="0" applyFont="1" applyFill="1" applyBorder="1" applyAlignment="1">
      <alignment vertical="center"/>
    </xf>
    <xf numFmtId="38" fontId="0" fillId="0" borderId="19" xfId="0" applyNumberFormat="1" applyFill="1" applyBorder="1" applyAlignment="1">
      <alignment horizontal="center" vertical="center"/>
    </xf>
    <xf numFmtId="10" fontId="28" fillId="33" borderId="23" xfId="58" applyNumberFormat="1" applyFont="1" applyFill="1" applyBorder="1" applyAlignment="1">
      <alignment horizontal="center" vertical="center"/>
    </xf>
    <xf numFmtId="9" fontId="0" fillId="0" borderId="0" xfId="58" applyFont="1" applyAlignment="1">
      <alignment/>
    </xf>
    <xf numFmtId="166" fontId="0" fillId="0" borderId="21" xfId="58" applyNumberFormat="1" applyFont="1" applyBorder="1" applyAlignment="1">
      <alignment horizontal="center" vertical="center"/>
    </xf>
    <xf numFmtId="164" fontId="0" fillId="0" borderId="0" xfId="0" applyNumberFormat="1" applyAlignment="1">
      <alignment/>
    </xf>
    <xf numFmtId="9" fontId="28" fillId="33" borderId="11" xfId="58" applyFont="1" applyFill="1" applyBorder="1" applyAlignment="1">
      <alignment horizontal="center" vertical="center"/>
    </xf>
    <xf numFmtId="14" fontId="28" fillId="33" borderId="17" xfId="0" applyNumberFormat="1" applyFont="1" applyFill="1" applyBorder="1" applyAlignment="1">
      <alignment horizontal="center" vertical="center" wrapText="1"/>
    </xf>
    <xf numFmtId="38" fontId="28" fillId="0" borderId="27" xfId="0" applyNumberFormat="1" applyFont="1" applyFill="1" applyBorder="1" applyAlignment="1">
      <alignment horizontal="center"/>
    </xf>
    <xf numFmtId="14" fontId="39" fillId="34" borderId="17" xfId="0" applyNumberFormat="1" applyFont="1" applyFill="1" applyBorder="1" applyAlignment="1">
      <alignment horizontal="center" vertical="center" wrapText="1"/>
    </xf>
    <xf numFmtId="0" fontId="28" fillId="33" borderId="17" xfId="0" applyFont="1" applyFill="1" applyBorder="1" applyAlignment="1">
      <alignment horizontal="center" vertical="center" wrapText="1"/>
    </xf>
    <xf numFmtId="0" fontId="28" fillId="0" borderId="28" xfId="0" applyFont="1" applyFill="1" applyBorder="1" applyAlignment="1">
      <alignment vertical="center" wrapText="1"/>
    </xf>
    <xf numFmtId="38" fontId="28" fillId="0" borderId="0" xfId="0" applyNumberFormat="1" applyFont="1" applyFill="1" applyBorder="1" applyAlignment="1">
      <alignment horizontal="center"/>
    </xf>
    <xf numFmtId="0" fontId="0" fillId="0" borderId="29" xfId="0" applyBorder="1" applyAlignment="1">
      <alignment/>
    </xf>
    <xf numFmtId="38" fontId="28" fillId="33" borderId="20" xfId="0" applyNumberFormat="1" applyFont="1" applyFill="1" applyBorder="1" applyAlignment="1">
      <alignment horizontal="center"/>
    </xf>
    <xf numFmtId="0" fontId="0" fillId="0" borderId="12" xfId="0" applyBorder="1" applyAlignment="1">
      <alignment/>
    </xf>
    <xf numFmtId="10" fontId="0" fillId="0" borderId="10" xfId="0" applyNumberFormat="1" applyBorder="1" applyAlignment="1">
      <alignment horizontal="center" vertical="center"/>
    </xf>
    <xf numFmtId="0" fontId="28" fillId="33" borderId="22" xfId="0" applyFont="1" applyFill="1" applyBorder="1" applyAlignment="1">
      <alignment horizontal="center" vertical="center"/>
    </xf>
    <xf numFmtId="0" fontId="28" fillId="33" borderId="30" xfId="0" applyFont="1" applyFill="1" applyBorder="1" applyAlignment="1">
      <alignment horizontal="center" vertical="center"/>
    </xf>
    <xf numFmtId="0" fontId="28" fillId="33" borderId="31" xfId="0" applyFont="1" applyFill="1" applyBorder="1" applyAlignment="1">
      <alignment horizontal="center" vertical="center"/>
    </xf>
    <xf numFmtId="0" fontId="28" fillId="33" borderId="22" xfId="0" applyFont="1" applyFill="1" applyBorder="1" applyAlignment="1">
      <alignment horizontal="center" vertical="center" wrapText="1"/>
    </xf>
    <xf numFmtId="0" fontId="28" fillId="33" borderId="30" xfId="0" applyFont="1" applyFill="1" applyBorder="1" applyAlignment="1">
      <alignment horizontal="center" vertical="center" wrapText="1"/>
    </xf>
    <xf numFmtId="0" fontId="28" fillId="33" borderId="31" xfId="0" applyFont="1" applyFill="1" applyBorder="1" applyAlignment="1">
      <alignment horizontal="center" vertical="center" wrapText="1"/>
    </xf>
    <xf numFmtId="0" fontId="42" fillId="0" borderId="0" xfId="0" applyFont="1" applyAlignment="1">
      <alignment vertical="center" wrapText="1"/>
    </xf>
    <xf numFmtId="0" fontId="28" fillId="33" borderId="22" xfId="0" applyFont="1" applyFill="1" applyBorder="1" applyAlignment="1">
      <alignment horizontal="center" vertical="center"/>
    </xf>
    <xf numFmtId="0" fontId="28" fillId="33" borderId="30" xfId="0" applyFont="1" applyFill="1" applyBorder="1" applyAlignment="1">
      <alignment horizontal="center" vertical="center"/>
    </xf>
    <xf numFmtId="0" fontId="28" fillId="33" borderId="31" xfId="0" applyFont="1" applyFill="1" applyBorder="1" applyAlignment="1">
      <alignment horizontal="center" vertical="center"/>
    </xf>
    <xf numFmtId="0" fontId="28" fillId="33" borderId="22" xfId="0" applyFont="1" applyFill="1" applyBorder="1" applyAlignment="1">
      <alignment horizontal="center" vertical="center" wrapText="1"/>
    </xf>
    <xf numFmtId="0" fontId="28" fillId="33" borderId="30" xfId="0" applyFont="1" applyFill="1" applyBorder="1" applyAlignment="1">
      <alignment horizontal="center" vertical="center" wrapText="1"/>
    </xf>
    <xf numFmtId="0" fontId="28" fillId="33" borderId="31" xfId="0" applyFont="1" applyFill="1" applyBorder="1" applyAlignment="1">
      <alignment horizontal="center" vertical="center" wrapText="1"/>
    </xf>
    <xf numFmtId="0" fontId="28" fillId="33" borderId="17" xfId="0" applyFont="1" applyFill="1" applyBorder="1" applyAlignment="1">
      <alignment horizontal="center" vertical="center"/>
    </xf>
    <xf numFmtId="0" fontId="28" fillId="33" borderId="26" xfId="0" applyFont="1" applyFill="1" applyBorder="1" applyAlignment="1">
      <alignment horizontal="center" vertical="center"/>
    </xf>
    <xf numFmtId="0" fontId="28" fillId="33" borderId="20" xfId="0" applyFont="1" applyFill="1" applyBorder="1" applyAlignment="1">
      <alignment horizontal="center" vertical="center"/>
    </xf>
    <xf numFmtId="0" fontId="42" fillId="0" borderId="0" xfId="0" applyFont="1" applyAlignment="1">
      <alignment horizontal="left" vertical="center" wrapText="1"/>
    </xf>
    <xf numFmtId="0" fontId="28" fillId="33" borderId="15" xfId="0" applyFont="1" applyFill="1" applyBorder="1" applyAlignment="1">
      <alignment horizontal="center" vertical="center"/>
    </xf>
    <xf numFmtId="0" fontId="28" fillId="33" borderId="12" xfId="0" applyFont="1" applyFill="1" applyBorder="1" applyAlignment="1">
      <alignment horizontal="center" vertical="center"/>
    </xf>
    <xf numFmtId="0" fontId="28" fillId="33" borderId="29" xfId="0" applyFont="1" applyFill="1" applyBorder="1" applyAlignment="1">
      <alignment horizontal="center" vertical="center"/>
    </xf>
    <xf numFmtId="38" fontId="28" fillId="33" borderId="22" xfId="0" applyNumberFormat="1" applyFont="1" applyFill="1" applyBorder="1" applyAlignment="1">
      <alignment horizontal="center" vertical="center"/>
    </xf>
    <xf numFmtId="38" fontId="28" fillId="33" borderId="31" xfId="0" applyNumberFormat="1" applyFont="1" applyFill="1" applyBorder="1" applyAlignment="1">
      <alignment horizontal="center" vertical="center"/>
    </xf>
    <xf numFmtId="0" fontId="28" fillId="33" borderId="28" xfId="0" applyFont="1" applyFill="1" applyBorder="1" applyAlignment="1">
      <alignment horizontal="center" vertical="center"/>
    </xf>
    <xf numFmtId="0" fontId="28" fillId="33" borderId="27" xfId="0" applyFont="1" applyFill="1" applyBorder="1" applyAlignment="1">
      <alignment horizontal="center" vertical="center"/>
    </xf>
    <xf numFmtId="0" fontId="28" fillId="33" borderId="32" xfId="0" applyFont="1" applyFill="1" applyBorder="1" applyAlignment="1">
      <alignment horizontal="center" vertical="center"/>
    </xf>
    <xf numFmtId="0" fontId="28" fillId="33" borderId="33" xfId="0" applyFont="1" applyFill="1" applyBorder="1" applyAlignment="1">
      <alignment horizontal="center" vertical="center"/>
    </xf>
    <xf numFmtId="0" fontId="28" fillId="33" borderId="15" xfId="0" applyFont="1" applyFill="1" applyBorder="1" applyAlignment="1">
      <alignment horizontal="center" vertical="center" wrapText="1"/>
    </xf>
    <xf numFmtId="0" fontId="28" fillId="33" borderId="29" xfId="0" applyFont="1" applyFill="1" applyBorder="1" applyAlignment="1">
      <alignment horizontal="center" vertical="center" wrapText="1"/>
    </xf>
    <xf numFmtId="0" fontId="28" fillId="33" borderId="28" xfId="0" applyFont="1" applyFill="1" applyBorder="1" applyAlignment="1">
      <alignment horizontal="center" vertical="center" wrapText="1"/>
    </xf>
    <xf numFmtId="0" fontId="28" fillId="33" borderId="27" xfId="0" applyFont="1" applyFill="1" applyBorder="1" applyAlignment="1">
      <alignment horizontal="center" vertical="center" wrapText="1"/>
    </xf>
    <xf numFmtId="0" fontId="28" fillId="33" borderId="32" xfId="0" applyFont="1" applyFill="1" applyBorder="1" applyAlignment="1">
      <alignment horizontal="center" vertical="center" wrapText="1"/>
    </xf>
    <xf numFmtId="0" fontId="28" fillId="33" borderId="33" xfId="0" applyFont="1" applyFill="1" applyBorder="1" applyAlignment="1">
      <alignment horizontal="center" vertical="center" wrapText="1"/>
    </xf>
    <xf numFmtId="38" fontId="28" fillId="0" borderId="0" xfId="0" applyNumberFormat="1" applyFont="1" applyFill="1" applyBorder="1" applyAlignment="1">
      <alignment horizontal="center" vertical="center"/>
    </xf>
    <xf numFmtId="38" fontId="28" fillId="33" borderId="30" xfId="0" applyNumberFormat="1" applyFont="1" applyFill="1" applyBorder="1" applyAlignment="1">
      <alignment horizontal="center" vertical="center"/>
    </xf>
    <xf numFmtId="0" fontId="28" fillId="33" borderId="0" xfId="0" applyFont="1" applyFill="1" applyBorder="1" applyAlignment="1">
      <alignment horizontal="center" vertical="center" wrapText="1"/>
    </xf>
    <xf numFmtId="0" fontId="39" fillId="0" borderId="17" xfId="0" applyFont="1" applyBorder="1" applyAlignment="1">
      <alignment horizontal="center" vertical="center" textRotation="90" wrapText="1"/>
    </xf>
    <xf numFmtId="0" fontId="39" fillId="0" borderId="26" xfId="0" applyFont="1" applyBorder="1" applyAlignment="1">
      <alignment horizontal="center" vertical="center" textRotation="90" wrapText="1"/>
    </xf>
    <xf numFmtId="0" fontId="39" fillId="0" borderId="20" xfId="0" applyFont="1" applyBorder="1" applyAlignment="1">
      <alignment horizontal="center" vertical="center" textRotation="90" wrapText="1"/>
    </xf>
    <xf numFmtId="0" fontId="39" fillId="0" borderId="13" xfId="0" applyFont="1" applyBorder="1" applyAlignment="1">
      <alignment horizontal="center" vertical="center" textRotation="90" wrapText="1"/>
    </xf>
    <xf numFmtId="0" fontId="39" fillId="0" borderId="14" xfId="0" applyFont="1" applyBorder="1" applyAlignment="1">
      <alignment horizontal="center" vertical="center" textRotation="90" wrapText="1"/>
    </xf>
    <xf numFmtId="0" fontId="39" fillId="0" borderId="10" xfId="0" applyFont="1" applyBorder="1" applyAlignment="1">
      <alignment horizontal="center" vertical="center" textRotation="90" wrapText="1"/>
    </xf>
    <xf numFmtId="0" fontId="0" fillId="0" borderId="0" xfId="0" applyFill="1" applyBorder="1" applyAlignment="1">
      <alignment vertical="center"/>
    </xf>
    <xf numFmtId="14" fontId="0" fillId="0" borderId="0" xfId="0" applyNumberForma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showZeros="0" zoomScaleSheetLayoutView="100" zoomScalePageLayoutView="0" workbookViewId="0" topLeftCell="A1">
      <selection activeCell="A2" sqref="A2"/>
    </sheetView>
  </sheetViews>
  <sheetFormatPr defaultColWidth="8.88671875" defaultRowHeight="15"/>
  <cols>
    <col min="1" max="1" width="25.21484375" style="0" customWidth="1"/>
    <col min="2" max="2" width="13.77734375" style="0" bestFit="1" customWidth="1"/>
    <col min="3" max="3" width="11.21484375" style="0" customWidth="1"/>
    <col min="4" max="4" width="11.21484375" style="84" customWidth="1"/>
    <col min="5" max="5" width="11.3359375" style="0" customWidth="1"/>
    <col min="6" max="6" width="10.10546875" style="0" bestFit="1" customWidth="1"/>
  </cols>
  <sheetData>
    <row r="1" spans="1:6" ht="15.75" customHeight="1" thickBot="1">
      <c r="A1" s="127" t="s">
        <v>100</v>
      </c>
      <c r="B1" s="128"/>
      <c r="C1" s="128"/>
      <c r="D1" s="128"/>
      <c r="E1" s="128"/>
      <c r="F1" s="129"/>
    </row>
    <row r="2" spans="1:6" s="67" customFormat="1" ht="15.75" customHeight="1" thickBot="1">
      <c r="A2" s="64"/>
      <c r="B2" s="64"/>
      <c r="C2" s="64"/>
      <c r="D2" s="64"/>
      <c r="E2" s="64"/>
      <c r="F2" s="64"/>
    </row>
    <row r="3" spans="1:6" ht="15.75" customHeight="1" thickBot="1">
      <c r="A3" s="2"/>
      <c r="B3" s="124" t="s">
        <v>78</v>
      </c>
      <c r="C3" s="125"/>
      <c r="D3" s="125"/>
      <c r="E3" s="125"/>
      <c r="F3" s="126"/>
    </row>
    <row r="4" spans="1:6" ht="32.25" thickBot="1">
      <c r="A4" s="4" t="s">
        <v>0</v>
      </c>
      <c r="B4" s="55" t="s">
        <v>117</v>
      </c>
      <c r="C4" s="54" t="s">
        <v>115</v>
      </c>
      <c r="D4" s="55" t="s">
        <v>116</v>
      </c>
      <c r="E4" s="38" t="s">
        <v>108</v>
      </c>
      <c r="F4" s="60" t="s">
        <v>79</v>
      </c>
    </row>
    <row r="5" spans="1:6" ht="15.75" customHeight="1">
      <c r="A5" s="8" t="s">
        <v>1</v>
      </c>
      <c r="B5" s="12">
        <v>508</v>
      </c>
      <c r="C5" s="27">
        <v>754</v>
      </c>
      <c r="D5" s="27">
        <v>941</v>
      </c>
      <c r="E5" s="57">
        <v>0.8523622047244095</v>
      </c>
      <c r="F5" s="15">
        <v>0.06087856634534515</v>
      </c>
    </row>
    <row r="6" spans="1:6" ht="15.75" customHeight="1">
      <c r="A6" s="9" t="s">
        <v>2</v>
      </c>
      <c r="B6" s="13">
        <v>7052</v>
      </c>
      <c r="C6" s="13">
        <v>11867</v>
      </c>
      <c r="D6" s="13">
        <v>14330</v>
      </c>
      <c r="E6" s="58">
        <v>1.0320476460578558</v>
      </c>
      <c r="F6" s="11">
        <v>0.927088050721356</v>
      </c>
    </row>
    <row r="7" spans="1:6" ht="15.75" customHeight="1" thickBot="1">
      <c r="A7" s="10" t="s">
        <v>3</v>
      </c>
      <c r="B7" s="14">
        <v>98</v>
      </c>
      <c r="C7" s="14">
        <v>135</v>
      </c>
      <c r="D7" s="14">
        <v>186</v>
      </c>
      <c r="E7" s="59">
        <v>0.8979591836734694</v>
      </c>
      <c r="F7" s="3">
        <v>0.01203338293329883</v>
      </c>
    </row>
    <row r="8" spans="1:6" ht="15.75" customHeight="1" thickBot="1">
      <c r="A8" s="6"/>
      <c r="B8" s="7">
        <v>7658</v>
      </c>
      <c r="C8" s="56">
        <v>12756</v>
      </c>
      <c r="D8" s="7">
        <v>15457</v>
      </c>
      <c r="E8" s="106">
        <v>1.0184121180464873</v>
      </c>
      <c r="F8" s="5"/>
    </row>
    <row r="9" spans="1:6" ht="15.75" customHeight="1" thickBot="1">
      <c r="A9" s="1"/>
      <c r="B9" s="1"/>
      <c r="C9" s="1"/>
      <c r="D9" s="1"/>
      <c r="E9" s="1"/>
      <c r="F9" s="1"/>
    </row>
    <row r="10" spans="1:6" ht="15.75" customHeight="1" thickBot="1">
      <c r="A10" s="2"/>
      <c r="B10" s="124" t="s">
        <v>77</v>
      </c>
      <c r="C10" s="125"/>
      <c r="D10" s="125"/>
      <c r="E10" s="125"/>
      <c r="F10" s="126"/>
    </row>
    <row r="11" spans="1:6" ht="48" thickBot="1">
      <c r="A11" s="4" t="s">
        <v>0</v>
      </c>
      <c r="B11" s="55" t="s">
        <v>118</v>
      </c>
      <c r="C11" s="54" t="s">
        <v>113</v>
      </c>
      <c r="D11" s="55" t="s">
        <v>114</v>
      </c>
      <c r="E11" s="38" t="s">
        <v>108</v>
      </c>
      <c r="F11" s="60" t="s">
        <v>79</v>
      </c>
    </row>
    <row r="12" spans="1:6" ht="15.75">
      <c r="A12" s="8" t="s">
        <v>1</v>
      </c>
      <c r="B12" s="12">
        <v>508</v>
      </c>
      <c r="C12" s="27">
        <v>298</v>
      </c>
      <c r="D12" s="12">
        <v>221</v>
      </c>
      <c r="E12" s="57">
        <v>-0.5649606299212598</v>
      </c>
      <c r="F12" s="15">
        <v>0.045717832023169216</v>
      </c>
    </row>
    <row r="13" spans="1:6" ht="15.75">
      <c r="A13" s="9" t="s">
        <v>2</v>
      </c>
      <c r="B13" s="13">
        <v>7052</v>
      </c>
      <c r="C13" s="13">
        <v>7042</v>
      </c>
      <c r="D13" s="13">
        <v>4554</v>
      </c>
      <c r="E13" s="58">
        <v>-0.3542257515598412</v>
      </c>
      <c r="F13" s="11">
        <v>0.942076954902772</v>
      </c>
    </row>
    <row r="14" spans="1:6" ht="16.5" thickBot="1">
      <c r="A14" s="10" t="s">
        <v>3</v>
      </c>
      <c r="B14" s="14">
        <v>98</v>
      </c>
      <c r="C14" s="14">
        <v>54</v>
      </c>
      <c r="D14" s="14">
        <v>59</v>
      </c>
      <c r="E14" s="59">
        <v>-0.3979591836734694</v>
      </c>
      <c r="F14" s="3">
        <v>0.01220521307405875</v>
      </c>
    </row>
    <row r="15" spans="1:6" ht="16.5" thickBot="1">
      <c r="A15" s="6"/>
      <c r="B15" s="7">
        <v>7658</v>
      </c>
      <c r="C15" s="56">
        <v>7394</v>
      </c>
      <c r="D15" s="7">
        <v>4834</v>
      </c>
      <c r="E15" s="5"/>
      <c r="F15" s="5"/>
    </row>
    <row r="16" ht="15.75" thickBot="1"/>
    <row r="17" spans="2:6" ht="16.5" thickBot="1">
      <c r="B17" s="124" t="s">
        <v>14</v>
      </c>
      <c r="C17" s="125"/>
      <c r="D17" s="125"/>
      <c r="E17" s="125"/>
      <c r="F17" s="126"/>
    </row>
    <row r="18" spans="1:6" ht="32.25" thickBot="1">
      <c r="A18" s="4" t="s">
        <v>13</v>
      </c>
      <c r="B18" s="55" t="s">
        <v>117</v>
      </c>
      <c r="C18" s="54" t="s">
        <v>115</v>
      </c>
      <c r="D18" s="55" t="s">
        <v>116</v>
      </c>
      <c r="E18" s="38" t="s">
        <v>108</v>
      </c>
      <c r="F18" s="60" t="s">
        <v>79</v>
      </c>
    </row>
    <row r="19" spans="1:6" ht="15.75">
      <c r="A19" s="8" t="s">
        <v>5</v>
      </c>
      <c r="B19" s="12">
        <v>208</v>
      </c>
      <c r="C19" s="12">
        <v>706</v>
      </c>
      <c r="D19" s="12">
        <v>639</v>
      </c>
      <c r="E19" s="57">
        <v>2.0721153846153846</v>
      </c>
      <c r="F19" s="18">
        <v>0.041340492980526625</v>
      </c>
    </row>
    <row r="20" spans="1:6" ht="15.75">
      <c r="A20" s="9" t="s">
        <v>6</v>
      </c>
      <c r="B20" s="13">
        <v>592</v>
      </c>
      <c r="C20" s="13">
        <v>1414</v>
      </c>
      <c r="D20" s="13">
        <v>1438</v>
      </c>
      <c r="E20" s="58">
        <v>1.429054054054054</v>
      </c>
      <c r="F20" s="19">
        <v>0.09303228310797697</v>
      </c>
    </row>
    <row r="21" spans="1:6" ht="15.75">
      <c r="A21" s="9" t="s">
        <v>7</v>
      </c>
      <c r="B21" s="13">
        <v>769</v>
      </c>
      <c r="C21" s="13">
        <v>1384</v>
      </c>
      <c r="D21" s="13">
        <v>1500</v>
      </c>
      <c r="E21" s="58">
        <v>0.9505851755526658</v>
      </c>
      <c r="F21" s="19">
        <v>0.09704341075240991</v>
      </c>
    </row>
    <row r="22" spans="1:6" ht="15.75">
      <c r="A22" s="9" t="s">
        <v>8</v>
      </c>
      <c r="B22" s="13">
        <v>719</v>
      </c>
      <c r="C22" s="13">
        <v>1042</v>
      </c>
      <c r="D22" s="13">
        <v>1111</v>
      </c>
      <c r="E22" s="58">
        <v>0.545201668984701</v>
      </c>
      <c r="F22" s="19">
        <v>0.0718768195639516</v>
      </c>
    </row>
    <row r="23" spans="1:6" ht="15.75">
      <c r="A23" s="9" t="s">
        <v>9</v>
      </c>
      <c r="B23" s="13">
        <v>2279</v>
      </c>
      <c r="C23" s="13">
        <v>3095</v>
      </c>
      <c r="D23" s="13">
        <v>3635</v>
      </c>
      <c r="E23" s="58">
        <v>0.5949978060552874</v>
      </c>
      <c r="F23" s="19">
        <v>0.23516853205667335</v>
      </c>
    </row>
    <row r="24" spans="1:6" ht="15.75">
      <c r="A24" s="9" t="s">
        <v>10</v>
      </c>
      <c r="B24" s="13">
        <v>2263</v>
      </c>
      <c r="C24" s="13">
        <v>3392</v>
      </c>
      <c r="D24" s="13">
        <v>4516</v>
      </c>
      <c r="E24" s="58">
        <v>0.9955810870525851</v>
      </c>
      <c r="F24" s="19">
        <v>0.2921653619719221</v>
      </c>
    </row>
    <row r="25" spans="1:6" ht="15.75">
      <c r="A25" s="9" t="s">
        <v>11</v>
      </c>
      <c r="B25" s="13">
        <v>817</v>
      </c>
      <c r="C25" s="13">
        <v>1661</v>
      </c>
      <c r="D25" s="13">
        <v>2411</v>
      </c>
      <c r="E25" s="58">
        <v>1.9510403916768666</v>
      </c>
      <c r="F25" s="19">
        <v>0.15598110888270686</v>
      </c>
    </row>
    <row r="26" spans="1:6" ht="15.75">
      <c r="A26" s="61" t="s">
        <v>12</v>
      </c>
      <c r="B26" s="44">
        <v>11</v>
      </c>
      <c r="C26" s="44">
        <v>54</v>
      </c>
      <c r="D26" s="44">
        <v>183</v>
      </c>
      <c r="E26" s="104">
        <v>15.636363636363637</v>
      </c>
      <c r="F26" s="62">
        <v>0.011839296111794009</v>
      </c>
    </row>
    <row r="27" spans="1:6" ht="16.5" thickBot="1">
      <c r="A27" s="10" t="s">
        <v>80</v>
      </c>
      <c r="B27" s="14">
        <v>0</v>
      </c>
      <c r="C27" s="14">
        <v>8</v>
      </c>
      <c r="D27" s="14">
        <v>24</v>
      </c>
      <c r="E27" s="59"/>
      <c r="F27" s="20">
        <v>0.0015526945720385585</v>
      </c>
    </row>
    <row r="28" spans="2:6" ht="16.5" thickBot="1">
      <c r="B28" s="17">
        <v>7658</v>
      </c>
      <c r="C28" s="63">
        <v>12756</v>
      </c>
      <c r="D28" s="17">
        <v>15457</v>
      </c>
      <c r="E28" s="16"/>
      <c r="F28" s="105"/>
    </row>
    <row r="29" ht="15.75" thickBot="1"/>
    <row r="30" spans="1:5" ht="16.5" thickBot="1">
      <c r="A30" s="84"/>
      <c r="B30" s="124" t="s">
        <v>121</v>
      </c>
      <c r="C30" s="125"/>
      <c r="D30" s="125"/>
      <c r="E30" s="126"/>
    </row>
    <row r="31" spans="1:5" ht="32.25" thickBot="1">
      <c r="A31" s="4" t="s">
        <v>124</v>
      </c>
      <c r="B31" s="107" t="s">
        <v>0</v>
      </c>
      <c r="C31" s="109" t="s">
        <v>115</v>
      </c>
      <c r="D31" s="107" t="s">
        <v>116</v>
      </c>
      <c r="E31" s="110" t="s">
        <v>126</v>
      </c>
    </row>
    <row r="32" spans="1:5" ht="15.75" customHeight="1">
      <c r="A32" s="130" t="s">
        <v>122</v>
      </c>
      <c r="B32" s="12" t="s">
        <v>1</v>
      </c>
      <c r="C32" s="12">
        <v>599</v>
      </c>
      <c r="D32" s="12">
        <v>606</v>
      </c>
      <c r="E32" s="18">
        <v>0.039205537943973606</v>
      </c>
    </row>
    <row r="33" spans="1:5" ht="15">
      <c r="A33" s="131"/>
      <c r="B33" s="13" t="s">
        <v>2</v>
      </c>
      <c r="C33" s="13">
        <v>8549</v>
      </c>
      <c r="D33" s="13">
        <v>8486</v>
      </c>
      <c r="E33" s="19">
        <v>0.549006922429967</v>
      </c>
    </row>
    <row r="34" spans="1:5" ht="15.75" customHeight="1" thickBot="1">
      <c r="A34" s="132"/>
      <c r="B34" s="14" t="s">
        <v>132</v>
      </c>
      <c r="C34" s="14">
        <v>108</v>
      </c>
      <c r="D34" s="44">
        <v>118</v>
      </c>
      <c r="E34" s="62">
        <v>0.007634081645856246</v>
      </c>
    </row>
    <row r="35" spans="1:5" ht="15.75" customHeight="1">
      <c r="A35" s="130" t="s">
        <v>123</v>
      </c>
      <c r="B35" s="12" t="s">
        <v>1</v>
      </c>
      <c r="C35" s="12">
        <v>140</v>
      </c>
      <c r="D35" s="12">
        <v>326</v>
      </c>
      <c r="E35" s="18">
        <v>0.02109076793685709</v>
      </c>
    </row>
    <row r="36" spans="1:5" ht="15.75" customHeight="1">
      <c r="A36" s="131"/>
      <c r="B36" s="13" t="s">
        <v>2</v>
      </c>
      <c r="C36" s="13">
        <v>2250</v>
      </c>
      <c r="D36" s="13">
        <v>4881</v>
      </c>
      <c r="E36" s="19">
        <v>0.3157792585883418</v>
      </c>
    </row>
    <row r="37" spans="1:5" ht="15.75" customHeight="1" thickBot="1">
      <c r="A37" s="132"/>
      <c r="B37" s="14" t="s">
        <v>132</v>
      </c>
      <c r="C37" s="44">
        <v>24</v>
      </c>
      <c r="D37" s="14">
        <v>67</v>
      </c>
      <c r="E37" s="20">
        <v>0.004334605680274309</v>
      </c>
    </row>
    <row r="38" spans="1:5" s="84" customFormat="1" ht="15.75" customHeight="1">
      <c r="A38" s="130" t="s">
        <v>125</v>
      </c>
      <c r="B38" s="12" t="s">
        <v>1</v>
      </c>
      <c r="C38" s="12">
        <v>2</v>
      </c>
      <c r="D38" s="12"/>
      <c r="E38" s="18">
        <v>0</v>
      </c>
    </row>
    <row r="39" spans="1:5" s="84" customFormat="1" ht="15.75" customHeight="1">
      <c r="A39" s="131"/>
      <c r="B39" s="13" t="s">
        <v>2</v>
      </c>
      <c r="C39" s="13">
        <v>935</v>
      </c>
      <c r="D39" s="23">
        <v>868</v>
      </c>
      <c r="E39" s="19">
        <v>0.0561557870220612</v>
      </c>
    </row>
    <row r="40" spans="1:5" s="84" customFormat="1" ht="15.75" customHeight="1" thickBot="1">
      <c r="A40" s="132"/>
      <c r="B40" s="14" t="s">
        <v>132</v>
      </c>
      <c r="C40" s="14">
        <v>2</v>
      </c>
      <c r="D40" s="14"/>
      <c r="E40" s="20">
        <v>0</v>
      </c>
    </row>
    <row r="41" spans="1:5" ht="15">
      <c r="A41" s="130" t="s">
        <v>76</v>
      </c>
      <c r="B41" s="12" t="s">
        <v>1</v>
      </c>
      <c r="C41" s="12">
        <v>13</v>
      </c>
      <c r="D41" s="12">
        <v>9</v>
      </c>
      <c r="E41" s="18">
        <v>0.0005822604645144595</v>
      </c>
    </row>
    <row r="42" spans="1:5" ht="15">
      <c r="A42" s="131"/>
      <c r="B42" s="44" t="s">
        <v>2</v>
      </c>
      <c r="C42" s="44">
        <v>133</v>
      </c>
      <c r="D42" s="44">
        <v>95</v>
      </c>
      <c r="E42" s="62">
        <v>0.006146082680985961</v>
      </c>
    </row>
    <row r="43" spans="1:5" ht="15.75" thickBot="1">
      <c r="A43" s="132"/>
      <c r="B43" s="14" t="s">
        <v>132</v>
      </c>
      <c r="C43" s="14">
        <v>1</v>
      </c>
      <c r="D43" s="14">
        <v>1</v>
      </c>
      <c r="E43" s="116">
        <v>6.469560716827328E-05</v>
      </c>
    </row>
    <row r="44" spans="1:6" ht="16.5" thickBot="1">
      <c r="A44" s="84"/>
      <c r="B44" s="108">
        <v>0</v>
      </c>
      <c r="C44" s="63">
        <v>12756</v>
      </c>
      <c r="D44" s="17">
        <v>15457</v>
      </c>
      <c r="E44" s="16"/>
      <c r="F44" s="105"/>
    </row>
    <row r="46" spans="1:11" ht="45" customHeight="1">
      <c r="A46" s="133" t="s">
        <v>137</v>
      </c>
      <c r="B46" s="133"/>
      <c r="C46" s="133"/>
      <c r="D46" s="133"/>
      <c r="E46" s="133"/>
      <c r="F46" s="133"/>
      <c r="G46" s="123"/>
      <c r="H46" s="123"/>
      <c r="I46" s="123"/>
      <c r="J46" s="123"/>
      <c r="K46" s="123"/>
    </row>
  </sheetData>
  <sheetProtection/>
  <mergeCells count="10">
    <mergeCell ref="B3:F3"/>
    <mergeCell ref="A1:F1"/>
    <mergeCell ref="A32:A34"/>
    <mergeCell ref="A46:F46"/>
    <mergeCell ref="A35:A37"/>
    <mergeCell ref="A38:A40"/>
    <mergeCell ref="A41:A43"/>
    <mergeCell ref="B30:E30"/>
    <mergeCell ref="B10:F10"/>
    <mergeCell ref="B17:F17"/>
  </mergeCells>
  <printOptions horizontalCentered="1"/>
  <pageMargins left="0.25" right="0.25" top="0.75" bottom="0.75" header="0.3" footer="0.3"/>
  <pageSetup fitToHeight="1" fitToWidth="1" horizontalDpi="600" verticalDpi="600" orientation="portrait" paperSize="9" scale="88" r:id="rId1"/>
  <headerFooter>
    <oddFooter>&amp;L&amp;8&amp;K00-046The NMC Temporary Register as on 31st March 2021&amp;C&amp;8&amp;K00-046Page &amp;P of &amp;N&amp;R&amp;8&amp;K00-046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40"/>
  <sheetViews>
    <sheetView showZeros="0" zoomScaleSheetLayoutView="100" zoomScalePageLayoutView="0" workbookViewId="0" topLeftCell="A1">
      <selection activeCell="A2" sqref="A2"/>
    </sheetView>
  </sheetViews>
  <sheetFormatPr defaultColWidth="8.88671875" defaultRowHeight="15"/>
  <cols>
    <col min="1" max="1" width="23.4453125" style="0" bestFit="1" customWidth="1"/>
    <col min="2" max="3" width="11.21484375" style="0" customWidth="1"/>
    <col min="4" max="4" width="13.6640625" style="0" customWidth="1"/>
    <col min="5" max="5" width="10.88671875" style="0" bestFit="1" customWidth="1"/>
    <col min="6" max="9" width="11.21484375" style="0" customWidth="1"/>
    <col min="10" max="10" width="11.10546875" style="0" customWidth="1"/>
    <col min="11" max="13" width="11.21484375" style="0" customWidth="1"/>
    <col min="14" max="14" width="3.6640625" style="0" customWidth="1"/>
    <col min="15" max="17" width="9.88671875" style="0" customWidth="1"/>
  </cols>
  <sheetData>
    <row r="1" spans="2:13" ht="16.5" thickBot="1">
      <c r="B1" s="134" t="s">
        <v>103</v>
      </c>
      <c r="C1" s="135"/>
      <c r="D1" s="135"/>
      <c r="E1" s="135"/>
      <c r="F1" s="135"/>
      <c r="G1" s="135"/>
      <c r="H1" s="135"/>
      <c r="I1" s="135"/>
      <c r="J1" s="135"/>
      <c r="K1" s="135"/>
      <c r="L1" s="135"/>
      <c r="M1" s="136"/>
    </row>
    <row r="2" spans="1:13" ht="16.5" thickBot="1">
      <c r="A2" s="1"/>
      <c r="B2" s="124" t="s">
        <v>16</v>
      </c>
      <c r="C2" s="126"/>
      <c r="D2" s="124" t="s">
        <v>50</v>
      </c>
      <c r="E2" s="126"/>
      <c r="F2" s="124" t="s">
        <v>17</v>
      </c>
      <c r="G2" s="126"/>
      <c r="H2" s="124" t="s">
        <v>18</v>
      </c>
      <c r="I2" s="126"/>
      <c r="J2" s="124" t="s">
        <v>76</v>
      </c>
      <c r="K2" s="126"/>
      <c r="L2" s="124" t="s">
        <v>15</v>
      </c>
      <c r="M2" s="126"/>
    </row>
    <row r="3" spans="1:13" ht="48" thickBot="1">
      <c r="A3" s="38" t="s">
        <v>83</v>
      </c>
      <c r="B3" s="54" t="s">
        <v>113</v>
      </c>
      <c r="C3" s="55" t="s">
        <v>114</v>
      </c>
      <c r="D3" s="54" t="s">
        <v>113</v>
      </c>
      <c r="E3" s="55" t="s">
        <v>114</v>
      </c>
      <c r="F3" s="54" t="s">
        <v>113</v>
      </c>
      <c r="G3" s="55" t="s">
        <v>114</v>
      </c>
      <c r="H3" s="54" t="s">
        <v>113</v>
      </c>
      <c r="I3" s="55" t="s">
        <v>114</v>
      </c>
      <c r="J3" s="54" t="s">
        <v>113</v>
      </c>
      <c r="K3" s="55" t="s">
        <v>114</v>
      </c>
      <c r="L3" s="54" t="s">
        <v>113</v>
      </c>
      <c r="M3" s="55" t="s">
        <v>114</v>
      </c>
    </row>
    <row r="4" spans="1:13" ht="15.75">
      <c r="A4" s="8" t="s">
        <v>84</v>
      </c>
      <c r="B4" s="12">
        <v>870</v>
      </c>
      <c r="C4" s="12">
        <v>300</v>
      </c>
      <c r="D4" s="12">
        <v>19</v>
      </c>
      <c r="E4" s="12">
        <v>14</v>
      </c>
      <c r="F4" s="12">
        <v>64</v>
      </c>
      <c r="G4" s="12">
        <v>35</v>
      </c>
      <c r="H4" s="12">
        <v>61</v>
      </c>
      <c r="I4" s="12">
        <v>22</v>
      </c>
      <c r="J4" s="12">
        <v>2</v>
      </c>
      <c r="K4" s="12"/>
      <c r="L4" s="76">
        <f aca="true" t="shared" si="0" ref="L4:M6">B4+D4+F4+H4+J4</f>
        <v>1016</v>
      </c>
      <c r="M4" s="80">
        <f t="shared" si="0"/>
        <v>371</v>
      </c>
    </row>
    <row r="5" spans="1:13" ht="15.75">
      <c r="A5" s="9" t="s">
        <v>85</v>
      </c>
      <c r="B5" s="13">
        <v>1832</v>
      </c>
      <c r="C5" s="13">
        <v>1763</v>
      </c>
      <c r="D5" s="13">
        <v>44</v>
      </c>
      <c r="E5" s="13">
        <v>17</v>
      </c>
      <c r="F5" s="13">
        <v>44</v>
      </c>
      <c r="G5" s="13">
        <v>45</v>
      </c>
      <c r="H5" s="13">
        <v>63</v>
      </c>
      <c r="I5" s="13">
        <v>43</v>
      </c>
      <c r="J5" s="51">
        <v>2</v>
      </c>
      <c r="K5" s="51">
        <v>27</v>
      </c>
      <c r="L5" s="77">
        <f t="shared" si="0"/>
        <v>1985</v>
      </c>
      <c r="M5" s="77">
        <f t="shared" si="0"/>
        <v>1895</v>
      </c>
    </row>
    <row r="6" spans="1:13" ht="16.5" thickBot="1">
      <c r="A6" s="10" t="s">
        <v>86</v>
      </c>
      <c r="B6" s="14">
        <v>2</v>
      </c>
      <c r="C6" s="73">
        <v>11</v>
      </c>
      <c r="D6" s="47"/>
      <c r="E6" s="73">
        <v>1</v>
      </c>
      <c r="F6" s="14"/>
      <c r="G6" s="14"/>
      <c r="H6" s="68"/>
      <c r="I6" s="47">
        <v>1</v>
      </c>
      <c r="J6" s="50"/>
      <c r="K6" s="50"/>
      <c r="L6" s="79">
        <f t="shared" si="0"/>
        <v>2</v>
      </c>
      <c r="M6" s="82">
        <f t="shared" si="0"/>
        <v>13</v>
      </c>
    </row>
    <row r="7" spans="1:13" ht="16.5" thickBot="1">
      <c r="A7" s="1"/>
      <c r="B7" s="56">
        <v>2704</v>
      </c>
      <c r="C7" s="7">
        <v>2074</v>
      </c>
      <c r="D7" s="56">
        <v>63</v>
      </c>
      <c r="E7" s="7">
        <v>32</v>
      </c>
      <c r="F7" s="56">
        <v>108</v>
      </c>
      <c r="G7" s="7">
        <v>80</v>
      </c>
      <c r="H7" s="56">
        <v>124</v>
      </c>
      <c r="I7" s="7">
        <v>66</v>
      </c>
      <c r="J7" s="56">
        <v>4</v>
      </c>
      <c r="K7" s="7">
        <v>27</v>
      </c>
      <c r="L7" s="56">
        <v>3003</v>
      </c>
      <c r="M7" s="7">
        <v>2279</v>
      </c>
    </row>
    <row r="8" spans="1:13" ht="16.5" thickBot="1">
      <c r="A8" s="64"/>
      <c r="B8" s="65"/>
      <c r="C8" s="65"/>
      <c r="D8" s="65"/>
      <c r="E8" s="65"/>
      <c r="F8" s="65"/>
      <c r="G8" s="65"/>
      <c r="H8" s="65"/>
      <c r="I8" s="65"/>
      <c r="J8" s="65"/>
      <c r="K8" s="65"/>
      <c r="L8" s="65"/>
      <c r="M8" s="66"/>
    </row>
    <row r="9" spans="2:13" ht="16.5" customHeight="1" thickBot="1">
      <c r="B9" s="127" t="s">
        <v>104</v>
      </c>
      <c r="C9" s="128"/>
      <c r="D9" s="128"/>
      <c r="E9" s="128"/>
      <c r="F9" s="128"/>
      <c r="G9" s="128"/>
      <c r="H9" s="128"/>
      <c r="I9" s="128"/>
      <c r="J9" s="128"/>
      <c r="K9" s="128"/>
      <c r="L9" s="128"/>
      <c r="M9" s="129"/>
    </row>
    <row r="10" spans="2:13" ht="16.5" thickBot="1">
      <c r="B10" s="137" t="s">
        <v>16</v>
      </c>
      <c r="C10" s="138"/>
      <c r="D10" s="137" t="s">
        <v>50</v>
      </c>
      <c r="E10" s="138"/>
      <c r="F10" s="137" t="s">
        <v>17</v>
      </c>
      <c r="G10" s="138"/>
      <c r="H10" s="137" t="s">
        <v>18</v>
      </c>
      <c r="I10" s="138"/>
      <c r="J10" s="137" t="s">
        <v>76</v>
      </c>
      <c r="K10" s="138"/>
      <c r="L10" s="137" t="s">
        <v>15</v>
      </c>
      <c r="M10" s="138"/>
    </row>
    <row r="11" spans="1:13" ht="48" thickBot="1">
      <c r="A11" s="53" t="s">
        <v>0</v>
      </c>
      <c r="B11" s="54" t="s">
        <v>113</v>
      </c>
      <c r="C11" s="55" t="s">
        <v>114</v>
      </c>
      <c r="D11" s="54" t="s">
        <v>113</v>
      </c>
      <c r="E11" s="55" t="s">
        <v>114</v>
      </c>
      <c r="F11" s="54" t="s">
        <v>113</v>
      </c>
      <c r="G11" s="55" t="s">
        <v>114</v>
      </c>
      <c r="H11" s="54" t="s">
        <v>113</v>
      </c>
      <c r="I11" s="55" t="s">
        <v>114</v>
      </c>
      <c r="J11" s="54" t="s">
        <v>113</v>
      </c>
      <c r="K11" s="55" t="s">
        <v>114</v>
      </c>
      <c r="L11" s="54" t="s">
        <v>113</v>
      </c>
      <c r="M11" s="55" t="s">
        <v>114</v>
      </c>
    </row>
    <row r="12" spans="1:13" ht="15.75">
      <c r="A12" s="24" t="s">
        <v>1</v>
      </c>
      <c r="B12" s="23">
        <v>57</v>
      </c>
      <c r="C12" s="23">
        <v>24</v>
      </c>
      <c r="D12" s="27">
        <v>2</v>
      </c>
      <c r="E12" s="12">
        <v>2</v>
      </c>
      <c r="F12" s="27">
        <v>4</v>
      </c>
      <c r="G12" s="27">
        <v>5</v>
      </c>
      <c r="H12" s="12">
        <v>4</v>
      </c>
      <c r="I12" s="12">
        <v>1</v>
      </c>
      <c r="J12" s="12"/>
      <c r="K12" s="12"/>
      <c r="L12" s="76">
        <f aca="true" t="shared" si="1" ref="L12:M14">B12+D12+F12+H12+J12</f>
        <v>67</v>
      </c>
      <c r="M12" s="76">
        <f t="shared" si="1"/>
        <v>32</v>
      </c>
    </row>
    <row r="13" spans="1:13" ht="15.75">
      <c r="A13" s="25" t="s">
        <v>2</v>
      </c>
      <c r="B13" s="13">
        <v>800</v>
      </c>
      <c r="C13" s="13">
        <v>273</v>
      </c>
      <c r="D13" s="13">
        <v>17</v>
      </c>
      <c r="E13" s="13">
        <v>12</v>
      </c>
      <c r="F13" s="13">
        <v>59</v>
      </c>
      <c r="G13" s="13">
        <v>30</v>
      </c>
      <c r="H13" s="13">
        <v>57</v>
      </c>
      <c r="I13" s="13">
        <v>20</v>
      </c>
      <c r="J13" s="13">
        <v>2</v>
      </c>
      <c r="K13" s="13"/>
      <c r="L13" s="77">
        <f t="shared" si="1"/>
        <v>935</v>
      </c>
      <c r="M13" s="77">
        <f t="shared" si="1"/>
        <v>335</v>
      </c>
    </row>
    <row r="14" spans="1:13" ht="16.5" thickBot="1">
      <c r="A14" s="26" t="s">
        <v>3</v>
      </c>
      <c r="B14" s="14">
        <v>13</v>
      </c>
      <c r="C14" s="14">
        <v>3</v>
      </c>
      <c r="D14" s="47"/>
      <c r="E14" s="47"/>
      <c r="F14" s="47">
        <v>1</v>
      </c>
      <c r="G14" s="47"/>
      <c r="H14" s="47"/>
      <c r="I14" s="47">
        <v>1</v>
      </c>
      <c r="J14" s="47"/>
      <c r="K14" s="47"/>
      <c r="L14" s="79">
        <f t="shared" si="1"/>
        <v>14</v>
      </c>
      <c r="M14" s="79">
        <f t="shared" si="1"/>
        <v>4</v>
      </c>
    </row>
    <row r="15" spans="2:13" ht="16.5" thickBot="1">
      <c r="B15" s="56">
        <v>870</v>
      </c>
      <c r="C15" s="7">
        <v>300</v>
      </c>
      <c r="D15" s="56">
        <v>19</v>
      </c>
      <c r="E15" s="7">
        <v>14</v>
      </c>
      <c r="F15" s="56">
        <v>64</v>
      </c>
      <c r="G15" s="7">
        <v>35</v>
      </c>
      <c r="H15" s="56">
        <v>61</v>
      </c>
      <c r="I15" s="7">
        <v>22</v>
      </c>
      <c r="J15" s="56">
        <v>2</v>
      </c>
      <c r="K15" s="7">
        <v>0</v>
      </c>
      <c r="L15" s="56">
        <v>1016</v>
      </c>
      <c r="M15" s="7">
        <v>371</v>
      </c>
    </row>
    <row r="16" s="84" customFormat="1" ht="15.75" thickBot="1">
      <c r="B16" s="75"/>
    </row>
    <row r="17" spans="2:13" ht="16.5" customHeight="1" thickBot="1">
      <c r="B17" s="127" t="s">
        <v>131</v>
      </c>
      <c r="C17" s="128"/>
      <c r="D17" s="128"/>
      <c r="E17" s="128"/>
      <c r="F17" s="128"/>
      <c r="G17" s="128"/>
      <c r="H17" s="128"/>
      <c r="I17" s="128"/>
      <c r="J17" s="128"/>
      <c r="K17" s="128"/>
      <c r="L17" s="128"/>
      <c r="M17" s="129"/>
    </row>
    <row r="18" spans="2:13" ht="16.5" thickBot="1">
      <c r="B18" s="137" t="s">
        <v>16</v>
      </c>
      <c r="C18" s="138"/>
      <c r="D18" s="137" t="s">
        <v>50</v>
      </c>
      <c r="E18" s="138"/>
      <c r="F18" s="137" t="s">
        <v>17</v>
      </c>
      <c r="G18" s="138"/>
      <c r="H18" s="137" t="s">
        <v>18</v>
      </c>
      <c r="I18" s="138"/>
      <c r="J18" s="137" t="s">
        <v>76</v>
      </c>
      <c r="K18" s="138"/>
      <c r="L18" s="137" t="s">
        <v>15</v>
      </c>
      <c r="M18" s="138"/>
    </row>
    <row r="19" spans="1:13" ht="48" thickBot="1">
      <c r="A19" s="53" t="s">
        <v>0</v>
      </c>
      <c r="B19" s="54" t="s">
        <v>113</v>
      </c>
      <c r="C19" s="55" t="s">
        <v>114</v>
      </c>
      <c r="D19" s="54" t="s">
        <v>113</v>
      </c>
      <c r="E19" s="55" t="s">
        <v>114</v>
      </c>
      <c r="F19" s="54" t="s">
        <v>113</v>
      </c>
      <c r="G19" s="55" t="s">
        <v>114</v>
      </c>
      <c r="H19" s="54" t="s">
        <v>113</v>
      </c>
      <c r="I19" s="55" t="s">
        <v>114</v>
      </c>
      <c r="J19" s="54" t="s">
        <v>113</v>
      </c>
      <c r="K19" s="55" t="s">
        <v>114</v>
      </c>
      <c r="L19" s="54" t="s">
        <v>113</v>
      </c>
      <c r="M19" s="55" t="s">
        <v>114</v>
      </c>
    </row>
    <row r="20" spans="1:13" ht="15.75">
      <c r="A20" s="24" t="s">
        <v>1</v>
      </c>
      <c r="B20" s="23">
        <v>27</v>
      </c>
      <c r="C20" s="23">
        <v>15</v>
      </c>
      <c r="D20" s="27"/>
      <c r="E20" s="12"/>
      <c r="F20" s="27"/>
      <c r="G20" s="27">
        <v>2</v>
      </c>
      <c r="H20" s="12">
        <v>1</v>
      </c>
      <c r="I20" s="12">
        <v>1</v>
      </c>
      <c r="J20" s="12"/>
      <c r="K20" s="12"/>
      <c r="L20" s="76">
        <f aca="true" t="shared" si="2" ref="L20:M22">B20+D20+F20+H20+J20</f>
        <v>28</v>
      </c>
      <c r="M20" s="76">
        <f t="shared" si="2"/>
        <v>18</v>
      </c>
    </row>
    <row r="21" spans="1:13" ht="15.75">
      <c r="A21" s="25" t="s">
        <v>2</v>
      </c>
      <c r="B21" s="13">
        <v>1797</v>
      </c>
      <c r="C21" s="13">
        <v>1742</v>
      </c>
      <c r="D21" s="13">
        <v>44</v>
      </c>
      <c r="E21" s="13">
        <v>17</v>
      </c>
      <c r="F21" s="13">
        <v>43</v>
      </c>
      <c r="G21" s="13">
        <v>43</v>
      </c>
      <c r="H21" s="13">
        <v>62</v>
      </c>
      <c r="I21" s="13">
        <v>42</v>
      </c>
      <c r="J21" s="13">
        <v>2</v>
      </c>
      <c r="K21" s="13">
        <v>27</v>
      </c>
      <c r="L21" s="77">
        <f t="shared" si="2"/>
        <v>1948</v>
      </c>
      <c r="M21" s="77">
        <f t="shared" si="2"/>
        <v>1871</v>
      </c>
    </row>
    <row r="22" spans="1:13" ht="16.5" thickBot="1">
      <c r="A22" s="26" t="s">
        <v>3</v>
      </c>
      <c r="B22" s="14">
        <v>8</v>
      </c>
      <c r="C22" s="14">
        <v>6</v>
      </c>
      <c r="D22" s="47"/>
      <c r="E22" s="47"/>
      <c r="F22" s="47">
        <v>1</v>
      </c>
      <c r="G22" s="47"/>
      <c r="H22" s="47"/>
      <c r="I22" s="47"/>
      <c r="J22" s="47"/>
      <c r="K22" s="47"/>
      <c r="L22" s="79">
        <f t="shared" si="2"/>
        <v>9</v>
      </c>
      <c r="M22" s="79">
        <f t="shared" si="2"/>
        <v>6</v>
      </c>
    </row>
    <row r="23" spans="2:13" ht="16.5" thickBot="1">
      <c r="B23" s="56">
        <v>1832</v>
      </c>
      <c r="C23" s="7">
        <v>1763</v>
      </c>
      <c r="D23" s="56">
        <v>44</v>
      </c>
      <c r="E23" s="7">
        <v>17</v>
      </c>
      <c r="F23" s="56">
        <v>44</v>
      </c>
      <c r="G23" s="7">
        <v>45</v>
      </c>
      <c r="H23" s="56">
        <v>63</v>
      </c>
      <c r="I23" s="7">
        <v>43</v>
      </c>
      <c r="J23" s="56">
        <v>2</v>
      </c>
      <c r="K23" s="7">
        <v>27</v>
      </c>
      <c r="L23" s="56">
        <v>1985</v>
      </c>
      <c r="M23" s="7">
        <v>1895</v>
      </c>
    </row>
    <row r="24" ht="15">
      <c r="B24" s="75" t="s">
        <v>102</v>
      </c>
    </row>
    <row r="25" ht="15.75" thickBot="1">
      <c r="B25" s="75"/>
    </row>
    <row r="26" spans="2:13" ht="33" customHeight="1" thickBot="1">
      <c r="B26" s="127" t="s">
        <v>136</v>
      </c>
      <c r="C26" s="128"/>
      <c r="D26" s="128"/>
      <c r="E26" s="128"/>
      <c r="F26" s="129"/>
      <c r="H26" s="127" t="s">
        <v>135</v>
      </c>
      <c r="I26" s="128"/>
      <c r="J26" s="128"/>
      <c r="K26" s="128"/>
      <c r="L26" s="129"/>
      <c r="M26" s="111"/>
    </row>
    <row r="27" spans="2:12" ht="48" thickBot="1">
      <c r="B27" s="124" t="s">
        <v>124</v>
      </c>
      <c r="C27" s="126"/>
      <c r="D27" s="55" t="s">
        <v>0</v>
      </c>
      <c r="E27" s="107" t="s">
        <v>130</v>
      </c>
      <c r="F27" s="110" t="s">
        <v>134</v>
      </c>
      <c r="H27" s="124" t="s">
        <v>124</v>
      </c>
      <c r="I27" s="126"/>
      <c r="J27" s="107" t="s">
        <v>127</v>
      </c>
      <c r="K27" s="107" t="s">
        <v>130</v>
      </c>
      <c r="L27" s="110" t="s">
        <v>134</v>
      </c>
    </row>
    <row r="28" spans="2:12" ht="15" customHeight="1">
      <c r="B28" s="143" t="s">
        <v>122</v>
      </c>
      <c r="C28" s="144"/>
      <c r="D28" s="12" t="s">
        <v>1</v>
      </c>
      <c r="E28" s="12">
        <v>37</v>
      </c>
      <c r="F28" s="18">
        <v>0.009536082474226805</v>
      </c>
      <c r="H28" s="143" t="s">
        <v>122</v>
      </c>
      <c r="I28" s="144"/>
      <c r="J28" s="12" t="s">
        <v>128</v>
      </c>
      <c r="K28" s="12">
        <v>39</v>
      </c>
      <c r="L28" s="18">
        <v>0.010051546391752578</v>
      </c>
    </row>
    <row r="29" spans="2:12" ht="15" customHeight="1">
      <c r="B29" s="145"/>
      <c r="C29" s="146"/>
      <c r="D29" s="13" t="s">
        <v>2</v>
      </c>
      <c r="E29" s="13">
        <v>389</v>
      </c>
      <c r="F29" s="19">
        <v>0.10025773195876289</v>
      </c>
      <c r="H29" s="145"/>
      <c r="I29" s="146"/>
      <c r="J29" s="13" t="s">
        <v>133</v>
      </c>
      <c r="K29" s="13">
        <v>168</v>
      </c>
      <c r="L29" s="19">
        <v>0.04329896907216495</v>
      </c>
    </row>
    <row r="30" spans="2:12" ht="15.75" customHeight="1" thickBot="1">
      <c r="B30" s="147"/>
      <c r="C30" s="148"/>
      <c r="D30" s="14" t="s">
        <v>132</v>
      </c>
      <c r="E30" s="44">
        <v>6</v>
      </c>
      <c r="F30" s="62">
        <v>0.0015463917525773195</v>
      </c>
      <c r="H30" s="147"/>
      <c r="I30" s="148"/>
      <c r="J30" s="14" t="s">
        <v>129</v>
      </c>
      <c r="K30" s="44">
        <v>225</v>
      </c>
      <c r="L30" s="62">
        <v>0.05798969072164949</v>
      </c>
    </row>
    <row r="31" spans="2:12" ht="15" customHeight="1">
      <c r="B31" s="143" t="s">
        <v>123</v>
      </c>
      <c r="C31" s="144"/>
      <c r="D31" s="12" t="s">
        <v>1</v>
      </c>
      <c r="E31" s="12">
        <v>2</v>
      </c>
      <c r="F31" s="18">
        <v>0.0005154639175257732</v>
      </c>
      <c r="H31" s="143" t="s">
        <v>123</v>
      </c>
      <c r="I31" s="144"/>
      <c r="J31" s="12" t="s">
        <v>128</v>
      </c>
      <c r="K31" s="12">
        <v>7</v>
      </c>
      <c r="L31" s="18">
        <v>0.0018041237113402063</v>
      </c>
    </row>
    <row r="32" spans="2:12" ht="15" customHeight="1">
      <c r="B32" s="145"/>
      <c r="C32" s="146"/>
      <c r="D32" s="13" t="s">
        <v>2</v>
      </c>
      <c r="E32" s="13">
        <v>84</v>
      </c>
      <c r="F32" s="19">
        <v>0.021649484536082474</v>
      </c>
      <c r="H32" s="145"/>
      <c r="I32" s="146"/>
      <c r="J32" s="13" t="s">
        <v>133</v>
      </c>
      <c r="K32" s="13">
        <v>49</v>
      </c>
      <c r="L32" s="19">
        <v>0.012628865979381444</v>
      </c>
    </row>
    <row r="33" spans="2:12" ht="15.75" customHeight="1" thickBot="1">
      <c r="B33" s="147"/>
      <c r="C33" s="148"/>
      <c r="D33" s="14" t="s">
        <v>132</v>
      </c>
      <c r="E33" s="14">
        <v>2</v>
      </c>
      <c r="F33" s="20">
        <v>0.0005154639175257732</v>
      </c>
      <c r="H33" s="147"/>
      <c r="I33" s="148"/>
      <c r="J33" s="14" t="s">
        <v>129</v>
      </c>
      <c r="K33" s="14">
        <v>32</v>
      </c>
      <c r="L33" s="20">
        <v>0.008247422680412371</v>
      </c>
    </row>
    <row r="34" spans="2:12" ht="15" customHeight="1">
      <c r="B34" s="143" t="s">
        <v>125</v>
      </c>
      <c r="C34" s="144"/>
      <c r="D34" s="12" t="s">
        <v>1</v>
      </c>
      <c r="E34" s="12">
        <v>4</v>
      </c>
      <c r="F34" s="18">
        <v>0.0010309278350515464</v>
      </c>
      <c r="H34" s="143" t="s">
        <v>125</v>
      </c>
      <c r="I34" s="144"/>
      <c r="J34" s="12" t="s">
        <v>128</v>
      </c>
      <c r="K34" s="12">
        <v>1543</v>
      </c>
      <c r="L34" s="18">
        <v>0.397680412371134</v>
      </c>
    </row>
    <row r="35" spans="2:12" ht="15" customHeight="1">
      <c r="B35" s="145"/>
      <c r="C35" s="146"/>
      <c r="D35" s="13" t="s">
        <v>2</v>
      </c>
      <c r="E35" s="23">
        <v>3302</v>
      </c>
      <c r="F35" s="19">
        <v>0.8510309278350515</v>
      </c>
      <c r="H35" s="145"/>
      <c r="I35" s="146"/>
      <c r="J35" s="13" t="s">
        <v>133</v>
      </c>
      <c r="K35" s="23">
        <v>1744</v>
      </c>
      <c r="L35" s="19">
        <v>0.44948453608247424</v>
      </c>
    </row>
    <row r="36" spans="2:12" ht="15.75" customHeight="1" thickBot="1">
      <c r="B36" s="147"/>
      <c r="C36" s="148"/>
      <c r="D36" s="14" t="s">
        <v>132</v>
      </c>
      <c r="E36" s="14">
        <v>7</v>
      </c>
      <c r="F36" s="20">
        <v>0.0018041237113402063</v>
      </c>
      <c r="H36" s="147"/>
      <c r="I36" s="148"/>
      <c r="J36" s="14" t="s">
        <v>129</v>
      </c>
      <c r="K36" s="14">
        <v>26</v>
      </c>
      <c r="L36" s="20">
        <v>0.006701030927835051</v>
      </c>
    </row>
    <row r="37" spans="2:12" ht="15" customHeight="1">
      <c r="B37" s="143" t="s">
        <v>76</v>
      </c>
      <c r="C37" s="144"/>
      <c r="D37" s="12" t="s">
        <v>1</v>
      </c>
      <c r="E37" s="12">
        <v>3</v>
      </c>
      <c r="F37" s="18">
        <v>0.0007731958762886598</v>
      </c>
      <c r="H37" s="134" t="s">
        <v>76</v>
      </c>
      <c r="I37" s="136"/>
      <c r="J37" s="12" t="s">
        <v>128</v>
      </c>
      <c r="K37" s="12">
        <v>6</v>
      </c>
      <c r="L37" s="18">
        <v>0.0015463917525773195</v>
      </c>
    </row>
    <row r="38" spans="2:12" ht="15" customHeight="1">
      <c r="B38" s="145"/>
      <c r="C38" s="146"/>
      <c r="D38" s="44" t="s">
        <v>2</v>
      </c>
      <c r="E38" s="44">
        <v>44</v>
      </c>
      <c r="F38" s="62">
        <v>0.01134020618556701</v>
      </c>
      <c r="H38" s="139"/>
      <c r="I38" s="140"/>
      <c r="J38" s="13" t="s">
        <v>133</v>
      </c>
      <c r="K38" s="44">
        <v>25</v>
      </c>
      <c r="L38" s="62">
        <v>0.006443298969072165</v>
      </c>
    </row>
    <row r="39" spans="2:12" ht="15.75" customHeight="1" thickBot="1">
      <c r="B39" s="147"/>
      <c r="C39" s="148"/>
      <c r="D39" s="14" t="s">
        <v>132</v>
      </c>
      <c r="E39" s="14"/>
      <c r="F39" s="20">
        <v>0</v>
      </c>
      <c r="H39" s="141"/>
      <c r="I39" s="142"/>
      <c r="J39" s="14" t="s">
        <v>129</v>
      </c>
      <c r="K39" s="14">
        <v>16</v>
      </c>
      <c r="L39" s="20">
        <v>0.004123711340206186</v>
      </c>
    </row>
    <row r="40" spans="2:11" ht="16.5" thickBot="1">
      <c r="B40" s="84"/>
      <c r="C40" s="112">
        <f>SUM(D28:D39)</f>
        <v>0</v>
      </c>
      <c r="D40" s="113"/>
      <c r="E40" s="17">
        <v>3880</v>
      </c>
      <c r="F40" s="84"/>
      <c r="G40" s="112">
        <f>SUM(J28:J39)</f>
        <v>0</v>
      </c>
      <c r="H40" s="115"/>
      <c r="I40" s="16"/>
      <c r="K40" s="114">
        <v>3880</v>
      </c>
    </row>
  </sheetData>
  <sheetProtection/>
  <mergeCells count="33">
    <mergeCell ref="H31:I33"/>
    <mergeCell ref="H34:I36"/>
    <mergeCell ref="H37:I39"/>
    <mergeCell ref="H26:L26"/>
    <mergeCell ref="B27:C27"/>
    <mergeCell ref="B28:C30"/>
    <mergeCell ref="B31:C33"/>
    <mergeCell ref="B34:C36"/>
    <mergeCell ref="B37:C39"/>
    <mergeCell ref="B26:F26"/>
    <mergeCell ref="H27:I27"/>
    <mergeCell ref="H28:I30"/>
    <mergeCell ref="B9:M9"/>
    <mergeCell ref="B10:C10"/>
    <mergeCell ref="D10:E10"/>
    <mergeCell ref="F10:G10"/>
    <mergeCell ref="H10:I10"/>
    <mergeCell ref="J10:K10"/>
    <mergeCell ref="L10:M10"/>
    <mergeCell ref="B17:M17"/>
    <mergeCell ref="B18:C18"/>
    <mergeCell ref="D18:E18"/>
    <mergeCell ref="F18:G18"/>
    <mergeCell ref="H18:I18"/>
    <mergeCell ref="J18:K18"/>
    <mergeCell ref="L18:M18"/>
    <mergeCell ref="B1:M1"/>
    <mergeCell ref="B2:C2"/>
    <mergeCell ref="D2:E2"/>
    <mergeCell ref="F2:G2"/>
    <mergeCell ref="H2:I2"/>
    <mergeCell ref="J2:K2"/>
    <mergeCell ref="L2:M2"/>
  </mergeCells>
  <printOptions horizontalCentered="1"/>
  <pageMargins left="0.25" right="0.25" top="0.75" bottom="0.75" header="0.3" footer="0.3"/>
  <pageSetup fitToHeight="1" fitToWidth="1" horizontalDpi="600" verticalDpi="600" orientation="landscape" paperSize="9" scale="63" r:id="rId1"/>
  <headerFooter>
    <oddFooter>&amp;L&amp;8&amp;K00-047The NMC Temporary Register as on 31st March 2021&amp;C&amp;8&amp;K00-047Page &amp;P of &amp;N&amp;R&amp;8&amp;K00-047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35"/>
  <sheetViews>
    <sheetView showZeros="0" zoomScaleSheetLayoutView="100" zoomScalePageLayoutView="0" workbookViewId="0" topLeftCell="A1">
      <selection activeCell="A1" sqref="A1"/>
    </sheetView>
  </sheetViews>
  <sheetFormatPr defaultColWidth="8.88671875" defaultRowHeight="15"/>
  <cols>
    <col min="1" max="1" width="16.10546875" style="84" bestFit="1" customWidth="1"/>
    <col min="2" max="19" width="9.88671875" style="84" customWidth="1"/>
    <col min="20" max="16384" width="8.88671875" style="84" customWidth="1"/>
  </cols>
  <sheetData>
    <row r="1" spans="2:19" ht="16.5" thickBot="1">
      <c r="B1" s="124" t="s">
        <v>72</v>
      </c>
      <c r="C1" s="125"/>
      <c r="D1" s="125"/>
      <c r="E1" s="125"/>
      <c r="F1" s="125"/>
      <c r="G1" s="125"/>
      <c r="H1" s="125"/>
      <c r="I1" s="125"/>
      <c r="J1" s="125"/>
      <c r="K1" s="125"/>
      <c r="L1" s="125"/>
      <c r="M1" s="125"/>
      <c r="N1" s="125"/>
      <c r="O1" s="125"/>
      <c r="P1" s="125"/>
      <c r="Q1" s="125"/>
      <c r="R1" s="125"/>
      <c r="S1" s="126"/>
    </row>
    <row r="2" spans="1:19" ht="16.5" thickBot="1">
      <c r="A2" s="1"/>
      <c r="B2" s="124" t="s">
        <v>16</v>
      </c>
      <c r="C2" s="125"/>
      <c r="D2" s="126"/>
      <c r="E2" s="124" t="s">
        <v>50</v>
      </c>
      <c r="F2" s="125"/>
      <c r="G2" s="126"/>
      <c r="H2" s="124" t="s">
        <v>17</v>
      </c>
      <c r="I2" s="125"/>
      <c r="J2" s="126"/>
      <c r="K2" s="124" t="s">
        <v>18</v>
      </c>
      <c r="L2" s="125"/>
      <c r="M2" s="126"/>
      <c r="N2" s="124" t="s">
        <v>76</v>
      </c>
      <c r="O2" s="125"/>
      <c r="P2" s="126"/>
      <c r="Q2" s="124" t="s">
        <v>15</v>
      </c>
      <c r="R2" s="125"/>
      <c r="S2" s="126"/>
    </row>
    <row r="3" spans="1:19" ht="48" thickBot="1">
      <c r="A3" s="4" t="s">
        <v>0</v>
      </c>
      <c r="B3" s="55" t="s">
        <v>119</v>
      </c>
      <c r="C3" s="54" t="s">
        <v>115</v>
      </c>
      <c r="D3" s="55" t="s">
        <v>120</v>
      </c>
      <c r="E3" s="55" t="s">
        <v>119</v>
      </c>
      <c r="F3" s="54" t="s">
        <v>115</v>
      </c>
      <c r="G3" s="55" t="s">
        <v>120</v>
      </c>
      <c r="H3" s="55" t="s">
        <v>119</v>
      </c>
      <c r="I3" s="54" t="s">
        <v>115</v>
      </c>
      <c r="J3" s="55" t="s">
        <v>120</v>
      </c>
      <c r="K3" s="55" t="s">
        <v>119</v>
      </c>
      <c r="L3" s="54" t="s">
        <v>115</v>
      </c>
      <c r="M3" s="55" t="s">
        <v>120</v>
      </c>
      <c r="N3" s="55" t="s">
        <v>119</v>
      </c>
      <c r="O3" s="54" t="s">
        <v>115</v>
      </c>
      <c r="P3" s="55" t="s">
        <v>120</v>
      </c>
      <c r="Q3" s="55" t="s">
        <v>119</v>
      </c>
      <c r="R3" s="54" t="s">
        <v>115</v>
      </c>
      <c r="S3" s="55" t="s">
        <v>120</v>
      </c>
    </row>
    <row r="4" spans="1:19" ht="15.75">
      <c r="A4" s="8" t="s">
        <v>1</v>
      </c>
      <c r="B4" s="12">
        <v>440</v>
      </c>
      <c r="C4" s="12">
        <v>640</v>
      </c>
      <c r="D4" s="12">
        <v>778</v>
      </c>
      <c r="E4" s="12">
        <v>6</v>
      </c>
      <c r="F4" s="12">
        <v>14</v>
      </c>
      <c r="G4" s="12">
        <v>16</v>
      </c>
      <c r="H4" s="12">
        <v>44</v>
      </c>
      <c r="I4" s="12">
        <v>74</v>
      </c>
      <c r="J4" s="12">
        <v>101</v>
      </c>
      <c r="K4" s="12">
        <v>18</v>
      </c>
      <c r="L4" s="12">
        <v>26</v>
      </c>
      <c r="M4" s="12">
        <v>45</v>
      </c>
      <c r="N4" s="12"/>
      <c r="O4" s="12"/>
      <c r="P4" s="12">
        <v>1</v>
      </c>
      <c r="Q4" s="80">
        <f aca="true" t="shared" si="0" ref="Q4:S6">B4+E4+H4+K4+N4</f>
        <v>508</v>
      </c>
      <c r="R4" s="76">
        <f t="shared" si="0"/>
        <v>754</v>
      </c>
      <c r="S4" s="80">
        <f t="shared" si="0"/>
        <v>941</v>
      </c>
    </row>
    <row r="5" spans="1:19" ht="15.75">
      <c r="A5" s="9" t="s">
        <v>2</v>
      </c>
      <c r="B5" s="13">
        <v>5659</v>
      </c>
      <c r="C5" s="13">
        <v>9640</v>
      </c>
      <c r="D5" s="13">
        <v>11451</v>
      </c>
      <c r="E5" s="13">
        <v>156</v>
      </c>
      <c r="F5" s="13">
        <v>259</v>
      </c>
      <c r="G5" s="13">
        <v>327</v>
      </c>
      <c r="H5" s="13">
        <v>872</v>
      </c>
      <c r="I5" s="13">
        <v>1381</v>
      </c>
      <c r="J5" s="13">
        <v>1692</v>
      </c>
      <c r="K5" s="13">
        <v>364</v>
      </c>
      <c r="L5" s="13">
        <v>546</v>
      </c>
      <c r="M5" s="13">
        <v>691</v>
      </c>
      <c r="N5" s="51">
        <v>1</v>
      </c>
      <c r="O5" s="51">
        <v>41</v>
      </c>
      <c r="P5" s="13">
        <v>169</v>
      </c>
      <c r="Q5" s="81">
        <f t="shared" si="0"/>
        <v>7052</v>
      </c>
      <c r="R5" s="77">
        <f t="shared" si="0"/>
        <v>11867</v>
      </c>
      <c r="S5" s="77">
        <f t="shared" si="0"/>
        <v>14330</v>
      </c>
    </row>
    <row r="6" spans="1:19" ht="16.5" thickBot="1">
      <c r="A6" s="10" t="s">
        <v>3</v>
      </c>
      <c r="B6" s="14">
        <v>82</v>
      </c>
      <c r="C6" s="14">
        <v>114</v>
      </c>
      <c r="D6" s="14">
        <v>153</v>
      </c>
      <c r="E6" s="73">
        <v>4</v>
      </c>
      <c r="F6" s="47">
        <v>4</v>
      </c>
      <c r="G6" s="14">
        <v>4</v>
      </c>
      <c r="H6" s="14">
        <v>11</v>
      </c>
      <c r="I6" s="14">
        <v>12</v>
      </c>
      <c r="J6" s="14">
        <v>19</v>
      </c>
      <c r="K6" s="47">
        <v>1</v>
      </c>
      <c r="L6" s="68">
        <v>4</v>
      </c>
      <c r="M6" s="14">
        <v>9</v>
      </c>
      <c r="N6" s="50"/>
      <c r="O6" s="50">
        <v>1</v>
      </c>
      <c r="P6" s="14">
        <v>1</v>
      </c>
      <c r="Q6" s="82">
        <f t="shared" si="0"/>
        <v>98</v>
      </c>
      <c r="R6" s="79">
        <f t="shared" si="0"/>
        <v>135</v>
      </c>
      <c r="S6" s="82">
        <f t="shared" si="0"/>
        <v>186</v>
      </c>
    </row>
    <row r="7" spans="1:19" ht="16.5" thickBot="1">
      <c r="A7" s="1"/>
      <c r="B7" s="30">
        <v>6181</v>
      </c>
      <c r="C7" s="69">
        <v>10394</v>
      </c>
      <c r="D7" s="30">
        <v>12382</v>
      </c>
      <c r="E7" s="30">
        <v>166</v>
      </c>
      <c r="F7" s="69">
        <v>277</v>
      </c>
      <c r="G7" s="30">
        <v>347</v>
      </c>
      <c r="H7" s="30">
        <v>927</v>
      </c>
      <c r="I7" s="69">
        <v>1467</v>
      </c>
      <c r="J7" s="30">
        <v>1812</v>
      </c>
      <c r="K7" s="30">
        <v>383</v>
      </c>
      <c r="L7" s="69">
        <v>576</v>
      </c>
      <c r="M7" s="30">
        <v>745</v>
      </c>
      <c r="N7" s="30">
        <v>1</v>
      </c>
      <c r="O7" s="69">
        <v>42</v>
      </c>
      <c r="P7" s="30">
        <v>171</v>
      </c>
      <c r="Q7" s="7">
        <v>7658</v>
      </c>
      <c r="R7" s="56">
        <v>12756</v>
      </c>
      <c r="S7" s="7">
        <v>15457</v>
      </c>
    </row>
    <row r="8" spans="1:19" ht="16.5" thickBot="1">
      <c r="A8" s="85" t="s">
        <v>4</v>
      </c>
      <c r="B8" s="72">
        <v>0.8071297989031079</v>
      </c>
      <c r="C8" s="71">
        <v>0.8148322358105989</v>
      </c>
      <c r="D8" s="72">
        <v>0.8010610079575596</v>
      </c>
      <c r="E8" s="72">
        <v>0.021676677983807784</v>
      </c>
      <c r="F8" s="71">
        <v>0.02171527124490436</v>
      </c>
      <c r="G8" s="72">
        <v>0.022449375687390825</v>
      </c>
      <c r="H8" s="72">
        <v>0.12104988247584225</v>
      </c>
      <c r="I8" s="71">
        <v>0.11500470366886172</v>
      </c>
      <c r="J8" s="72">
        <v>0.11722844018891117</v>
      </c>
      <c r="K8" s="72">
        <v>0.05001305823974928</v>
      </c>
      <c r="L8" s="71">
        <v>0.045155221072436504</v>
      </c>
      <c r="M8" s="72">
        <v>0.04819822734036359</v>
      </c>
      <c r="N8" s="102">
        <v>0.00013058239749281798</v>
      </c>
      <c r="O8" s="74">
        <v>0.003292568203198495</v>
      </c>
      <c r="P8" s="72">
        <v>0.01106294882577473</v>
      </c>
      <c r="Q8" s="70"/>
      <c r="R8" s="21"/>
      <c r="S8" s="103"/>
    </row>
    <row r="9" spans="1:14" ht="15.75">
      <c r="A9" s="64"/>
      <c r="B9" s="65"/>
      <c r="C9" s="65"/>
      <c r="D9" s="65"/>
      <c r="E9" s="65"/>
      <c r="F9" s="65"/>
      <c r="G9" s="65"/>
      <c r="H9" s="65"/>
      <c r="I9" s="65"/>
      <c r="J9" s="65"/>
      <c r="K9" s="65"/>
      <c r="L9" s="65"/>
      <c r="M9" s="65"/>
      <c r="N9" s="66"/>
    </row>
    <row r="10" ht="15.75" thickBot="1"/>
    <row r="11" spans="2:21" ht="16.5" thickBot="1">
      <c r="B11" s="124" t="s">
        <v>105</v>
      </c>
      <c r="C11" s="125"/>
      <c r="D11" s="125"/>
      <c r="E11" s="125"/>
      <c r="F11" s="125"/>
      <c r="G11" s="125"/>
      <c r="H11" s="125"/>
      <c r="I11" s="125"/>
      <c r="J11" s="125"/>
      <c r="K11" s="125"/>
      <c r="L11" s="125"/>
      <c r="M11" s="125"/>
      <c r="N11" s="125"/>
      <c r="O11" s="125"/>
      <c r="P11" s="126"/>
      <c r="Q11" s="100"/>
      <c r="R11" s="100"/>
      <c r="S11" s="95"/>
      <c r="T11" s="95"/>
      <c r="U11" s="95"/>
    </row>
    <row r="12" spans="2:21" ht="16.5" thickBot="1">
      <c r="B12" s="124" t="s">
        <v>16</v>
      </c>
      <c r="C12" s="125"/>
      <c r="D12" s="126"/>
      <c r="E12" s="124" t="s">
        <v>50</v>
      </c>
      <c r="F12" s="125"/>
      <c r="G12" s="126"/>
      <c r="H12" s="124" t="s">
        <v>17</v>
      </c>
      <c r="I12" s="125"/>
      <c r="J12" s="126"/>
      <c r="K12" s="124" t="s">
        <v>18</v>
      </c>
      <c r="L12" s="125"/>
      <c r="M12" s="125"/>
      <c r="N12" s="124" t="s">
        <v>15</v>
      </c>
      <c r="O12" s="125"/>
      <c r="P12" s="126"/>
      <c r="Q12" s="149"/>
      <c r="R12" s="149"/>
      <c r="S12" s="95"/>
      <c r="T12" s="95"/>
      <c r="U12" s="95"/>
    </row>
    <row r="13" spans="1:21" ht="48" thickBot="1">
      <c r="A13" s="86" t="s">
        <v>0</v>
      </c>
      <c r="B13" s="55" t="s">
        <v>119</v>
      </c>
      <c r="C13" s="54" t="s">
        <v>115</v>
      </c>
      <c r="D13" s="55" t="s">
        <v>120</v>
      </c>
      <c r="E13" s="55" t="s">
        <v>119</v>
      </c>
      <c r="F13" s="54" t="s">
        <v>115</v>
      </c>
      <c r="G13" s="55" t="s">
        <v>120</v>
      </c>
      <c r="H13" s="55" t="s">
        <v>119</v>
      </c>
      <c r="I13" s="54" t="s">
        <v>115</v>
      </c>
      <c r="J13" s="55" t="s">
        <v>120</v>
      </c>
      <c r="K13" s="55" t="s">
        <v>119</v>
      </c>
      <c r="L13" s="54" t="s">
        <v>115</v>
      </c>
      <c r="M13" s="55" t="s">
        <v>120</v>
      </c>
      <c r="N13" s="55" t="s">
        <v>119</v>
      </c>
      <c r="O13" s="54" t="s">
        <v>115</v>
      </c>
      <c r="P13" s="55" t="s">
        <v>120</v>
      </c>
      <c r="Q13" s="97"/>
      <c r="R13" s="96"/>
      <c r="S13" s="97"/>
      <c r="T13" s="96"/>
      <c r="U13" s="97"/>
    </row>
    <row r="14" spans="1:21" ht="15.75">
      <c r="A14" s="24" t="s">
        <v>1</v>
      </c>
      <c r="B14" s="23">
        <v>421</v>
      </c>
      <c r="C14" s="23">
        <v>614</v>
      </c>
      <c r="D14" s="23">
        <v>755</v>
      </c>
      <c r="E14" s="12">
        <v>8</v>
      </c>
      <c r="F14" s="27">
        <v>16</v>
      </c>
      <c r="G14" s="27">
        <v>20</v>
      </c>
      <c r="H14" s="27">
        <v>45</v>
      </c>
      <c r="I14" s="27">
        <v>72</v>
      </c>
      <c r="J14" s="27">
        <v>96</v>
      </c>
      <c r="K14" s="12">
        <v>12</v>
      </c>
      <c r="L14" s="12">
        <v>19</v>
      </c>
      <c r="M14" s="87">
        <v>34</v>
      </c>
      <c r="N14" s="80">
        <f aca="true" t="shared" si="1" ref="N14:P16">B14+E14+H14+K14</f>
        <v>486</v>
      </c>
      <c r="O14" s="76">
        <f t="shared" si="1"/>
        <v>721</v>
      </c>
      <c r="P14" s="80">
        <f t="shared" si="1"/>
        <v>905</v>
      </c>
      <c r="Q14" s="98"/>
      <c r="R14" s="98"/>
      <c r="S14" s="98"/>
      <c r="T14" s="94"/>
      <c r="U14" s="94"/>
    </row>
    <row r="15" spans="1:21" ht="15.75">
      <c r="A15" s="25" t="s">
        <v>2</v>
      </c>
      <c r="B15" s="13">
        <v>5529</v>
      </c>
      <c r="C15" s="13">
        <v>8515</v>
      </c>
      <c r="D15" s="13">
        <v>10499</v>
      </c>
      <c r="E15" s="13">
        <v>154</v>
      </c>
      <c r="F15" s="13">
        <v>251</v>
      </c>
      <c r="G15" s="13">
        <v>304</v>
      </c>
      <c r="H15" s="13">
        <v>858</v>
      </c>
      <c r="I15" s="13">
        <v>1338</v>
      </c>
      <c r="J15" s="13">
        <v>1651</v>
      </c>
      <c r="K15" s="13">
        <v>282</v>
      </c>
      <c r="L15" s="13">
        <v>411</v>
      </c>
      <c r="M15" s="88">
        <v>538</v>
      </c>
      <c r="N15" s="81">
        <f t="shared" si="1"/>
        <v>6823</v>
      </c>
      <c r="O15" s="77">
        <f t="shared" si="1"/>
        <v>10515</v>
      </c>
      <c r="P15" s="77">
        <f t="shared" si="1"/>
        <v>12992</v>
      </c>
      <c r="Q15" s="98"/>
      <c r="R15" s="98"/>
      <c r="S15" s="98"/>
      <c r="T15" s="94"/>
      <c r="U15" s="94"/>
    </row>
    <row r="16" spans="1:21" ht="16.5" thickBot="1">
      <c r="A16" s="26" t="s">
        <v>3</v>
      </c>
      <c r="B16" s="14">
        <v>80</v>
      </c>
      <c r="C16" s="14">
        <v>106</v>
      </c>
      <c r="D16" s="14">
        <v>147</v>
      </c>
      <c r="E16" s="47">
        <v>4</v>
      </c>
      <c r="F16" s="47">
        <v>4</v>
      </c>
      <c r="G16" s="47">
        <v>5</v>
      </c>
      <c r="H16" s="47">
        <v>10</v>
      </c>
      <c r="I16" s="47">
        <v>15</v>
      </c>
      <c r="J16" s="47">
        <v>21</v>
      </c>
      <c r="K16" s="47">
        <v>3</v>
      </c>
      <c r="L16" s="47">
        <v>5</v>
      </c>
      <c r="M16" s="101">
        <v>8</v>
      </c>
      <c r="N16" s="82">
        <f t="shared" si="1"/>
        <v>97</v>
      </c>
      <c r="O16" s="79">
        <f t="shared" si="1"/>
        <v>130</v>
      </c>
      <c r="P16" s="82">
        <f t="shared" si="1"/>
        <v>181</v>
      </c>
      <c r="Q16" s="98"/>
      <c r="R16" s="98"/>
      <c r="S16" s="98"/>
      <c r="T16" s="94"/>
      <c r="U16" s="94"/>
    </row>
    <row r="17" spans="2:21" ht="16.5" thickBot="1">
      <c r="B17" s="7">
        <v>6030</v>
      </c>
      <c r="C17" s="56">
        <v>9235</v>
      </c>
      <c r="D17" s="7">
        <v>11401</v>
      </c>
      <c r="E17" s="7">
        <v>166</v>
      </c>
      <c r="F17" s="56">
        <v>271</v>
      </c>
      <c r="G17" s="7">
        <v>329</v>
      </c>
      <c r="H17" s="7">
        <v>913</v>
      </c>
      <c r="I17" s="56">
        <v>1425</v>
      </c>
      <c r="J17" s="7">
        <v>1768</v>
      </c>
      <c r="K17" s="7">
        <v>297</v>
      </c>
      <c r="L17" s="56">
        <v>435</v>
      </c>
      <c r="M17" s="7">
        <v>580</v>
      </c>
      <c r="N17" s="7">
        <v>7406</v>
      </c>
      <c r="O17" s="56">
        <v>11366</v>
      </c>
      <c r="P17" s="7">
        <v>14078</v>
      </c>
      <c r="Q17" s="83"/>
      <c r="R17" s="35"/>
      <c r="S17" s="83"/>
      <c r="T17" s="35"/>
      <c r="U17" s="83"/>
    </row>
    <row r="18" ht="15">
      <c r="B18" s="75"/>
    </row>
    <row r="19" spans="1:17" ht="15.75" thickBot="1">
      <c r="A19" s="95"/>
      <c r="B19" s="95"/>
      <c r="C19" s="95"/>
      <c r="D19" s="95"/>
      <c r="E19" s="95"/>
      <c r="F19" s="95"/>
      <c r="G19" s="95"/>
      <c r="H19" s="95"/>
      <c r="I19" s="95"/>
      <c r="J19" s="95"/>
      <c r="K19" s="95"/>
      <c r="L19" s="95"/>
      <c r="M19" s="95"/>
      <c r="N19" s="95"/>
      <c r="O19" s="95"/>
      <c r="P19" s="95"/>
      <c r="Q19" s="95"/>
    </row>
    <row r="20" spans="2:26" ht="16.5" thickBot="1">
      <c r="B20" s="124" t="s">
        <v>106</v>
      </c>
      <c r="C20" s="125"/>
      <c r="D20" s="125"/>
      <c r="E20" s="125"/>
      <c r="F20" s="125"/>
      <c r="G20" s="125"/>
      <c r="H20" s="125"/>
      <c r="I20" s="125"/>
      <c r="J20" s="125"/>
      <c r="K20" s="125"/>
      <c r="L20" s="125"/>
      <c r="M20" s="126"/>
      <c r="N20" s="100"/>
      <c r="O20" s="124" t="s">
        <v>19</v>
      </c>
      <c r="P20" s="125"/>
      <c r="Q20" s="126"/>
      <c r="R20" s="100"/>
      <c r="S20" s="100"/>
      <c r="T20" s="100"/>
      <c r="U20" s="100"/>
      <c r="V20" s="100"/>
      <c r="W20" s="100"/>
      <c r="X20" s="100"/>
      <c r="Y20" s="100"/>
      <c r="Z20" s="100"/>
    </row>
    <row r="21" spans="2:17" ht="16.5" thickBot="1">
      <c r="B21" s="137" t="s">
        <v>71</v>
      </c>
      <c r="C21" s="150"/>
      <c r="D21" s="138"/>
      <c r="E21" s="137" t="s">
        <v>20</v>
      </c>
      <c r="F21" s="150"/>
      <c r="G21" s="138"/>
      <c r="H21" s="137" t="s">
        <v>81</v>
      </c>
      <c r="I21" s="150"/>
      <c r="J21" s="138"/>
      <c r="K21" s="137" t="s">
        <v>15</v>
      </c>
      <c r="L21" s="150"/>
      <c r="M21" s="138"/>
      <c r="O21" s="124" t="s">
        <v>107</v>
      </c>
      <c r="P21" s="125"/>
      <c r="Q21" s="126"/>
    </row>
    <row r="22" spans="1:17" ht="48" thickBot="1">
      <c r="A22" s="86" t="s">
        <v>0</v>
      </c>
      <c r="B22" s="55" t="s">
        <v>119</v>
      </c>
      <c r="C22" s="54" t="s">
        <v>115</v>
      </c>
      <c r="D22" s="55" t="s">
        <v>120</v>
      </c>
      <c r="E22" s="55" t="s">
        <v>119</v>
      </c>
      <c r="F22" s="54" t="s">
        <v>115</v>
      </c>
      <c r="G22" s="55" t="s">
        <v>120</v>
      </c>
      <c r="H22" s="55" t="s">
        <v>119</v>
      </c>
      <c r="I22" s="54" t="s">
        <v>115</v>
      </c>
      <c r="J22" s="55" t="s">
        <v>120</v>
      </c>
      <c r="K22" s="55" t="s">
        <v>119</v>
      </c>
      <c r="L22" s="54" t="s">
        <v>115</v>
      </c>
      <c r="M22" s="55" t="s">
        <v>120</v>
      </c>
      <c r="O22" s="55" t="s">
        <v>119</v>
      </c>
      <c r="P22" s="54" t="s">
        <v>115</v>
      </c>
      <c r="Q22" s="55" t="s">
        <v>120</v>
      </c>
    </row>
    <row r="23" spans="1:17" ht="15.75">
      <c r="A23" s="24" t="s">
        <v>1</v>
      </c>
      <c r="B23" s="12">
        <v>3</v>
      </c>
      <c r="C23" s="12">
        <v>2</v>
      </c>
      <c r="D23" s="12">
        <v>4</v>
      </c>
      <c r="E23" s="12">
        <v>19</v>
      </c>
      <c r="F23" s="12">
        <v>29</v>
      </c>
      <c r="G23" s="12">
        <v>32</v>
      </c>
      <c r="H23" s="12">
        <v>0</v>
      </c>
      <c r="I23" s="12">
        <v>2</v>
      </c>
      <c r="J23" s="27"/>
      <c r="K23" s="80">
        <f aca="true" t="shared" si="2" ref="K23:M25">B23+E23+H23</f>
        <v>22</v>
      </c>
      <c r="L23" s="76">
        <f t="shared" si="2"/>
        <v>33</v>
      </c>
      <c r="M23" s="80">
        <f t="shared" si="2"/>
        <v>36</v>
      </c>
      <c r="O23" s="80">
        <f aca="true" t="shared" si="3" ref="O23:Q25">K23+N14</f>
        <v>508</v>
      </c>
      <c r="P23" s="76">
        <f t="shared" si="3"/>
        <v>754</v>
      </c>
      <c r="Q23" s="80">
        <f t="shared" si="3"/>
        <v>941</v>
      </c>
    </row>
    <row r="24" spans="1:17" ht="15.75">
      <c r="A24" s="25" t="s">
        <v>2</v>
      </c>
      <c r="B24" s="13">
        <v>134</v>
      </c>
      <c r="C24" s="13">
        <v>234</v>
      </c>
      <c r="D24" s="13">
        <v>283</v>
      </c>
      <c r="E24" s="13">
        <v>95</v>
      </c>
      <c r="F24" s="13">
        <v>182</v>
      </c>
      <c r="G24" s="13">
        <v>212</v>
      </c>
      <c r="H24" s="13">
        <v>0</v>
      </c>
      <c r="I24" s="13">
        <v>936</v>
      </c>
      <c r="J24" s="13">
        <v>843</v>
      </c>
      <c r="K24" s="81">
        <f t="shared" si="2"/>
        <v>229</v>
      </c>
      <c r="L24" s="77">
        <f t="shared" si="2"/>
        <v>1352</v>
      </c>
      <c r="M24" s="77">
        <f t="shared" si="2"/>
        <v>1338</v>
      </c>
      <c r="O24" s="81">
        <f t="shared" si="3"/>
        <v>7052</v>
      </c>
      <c r="P24" s="77">
        <f t="shared" si="3"/>
        <v>11867</v>
      </c>
      <c r="Q24" s="77">
        <f t="shared" si="3"/>
        <v>14330</v>
      </c>
    </row>
    <row r="25" spans="1:17" ht="16.5" thickBot="1">
      <c r="A25" s="26" t="s">
        <v>3</v>
      </c>
      <c r="B25" s="47"/>
      <c r="C25" s="47">
        <v>1</v>
      </c>
      <c r="D25" s="47">
        <v>2</v>
      </c>
      <c r="E25" s="47">
        <v>1</v>
      </c>
      <c r="F25" s="47">
        <v>2</v>
      </c>
      <c r="G25" s="47">
        <v>3</v>
      </c>
      <c r="H25" s="47">
        <v>0</v>
      </c>
      <c r="I25" s="47">
        <v>2</v>
      </c>
      <c r="J25" s="93"/>
      <c r="K25" s="82">
        <f t="shared" si="2"/>
        <v>1</v>
      </c>
      <c r="L25" s="79">
        <f t="shared" si="2"/>
        <v>5</v>
      </c>
      <c r="M25" s="82">
        <f t="shared" si="2"/>
        <v>5</v>
      </c>
      <c r="O25" s="82">
        <f t="shared" si="3"/>
        <v>98</v>
      </c>
      <c r="P25" s="79">
        <f t="shared" si="3"/>
        <v>135</v>
      </c>
      <c r="Q25" s="82">
        <f t="shared" si="3"/>
        <v>186</v>
      </c>
    </row>
    <row r="26" spans="2:17" ht="16.5" thickBot="1">
      <c r="B26" s="7">
        <v>137</v>
      </c>
      <c r="C26" s="56">
        <v>237</v>
      </c>
      <c r="D26" s="7">
        <v>289</v>
      </c>
      <c r="E26" s="7">
        <v>115</v>
      </c>
      <c r="F26" s="56">
        <v>213</v>
      </c>
      <c r="G26" s="7">
        <v>247</v>
      </c>
      <c r="H26" s="7">
        <v>0</v>
      </c>
      <c r="I26" s="56">
        <v>940</v>
      </c>
      <c r="J26" s="7">
        <v>843</v>
      </c>
      <c r="K26" s="7">
        <v>252</v>
      </c>
      <c r="L26" s="56">
        <v>1390</v>
      </c>
      <c r="M26" s="7">
        <v>1379</v>
      </c>
      <c r="O26" s="7">
        <v>7658</v>
      </c>
      <c r="P26" s="56">
        <v>12756</v>
      </c>
      <c r="Q26" s="7">
        <v>15457</v>
      </c>
    </row>
    <row r="27" spans="1:18" s="67" customFormat="1" ht="15">
      <c r="A27" s="84"/>
      <c r="B27" s="75" t="s">
        <v>82</v>
      </c>
      <c r="C27" s="84"/>
      <c r="D27" s="84"/>
      <c r="E27" s="84"/>
      <c r="F27" s="84"/>
      <c r="G27" s="84"/>
      <c r="H27" s="84"/>
      <c r="I27" s="84"/>
      <c r="J27" s="84"/>
      <c r="K27" s="84"/>
      <c r="L27" s="84"/>
      <c r="M27" s="84"/>
      <c r="N27" s="84"/>
      <c r="O27" s="84"/>
      <c r="P27" s="84"/>
      <c r="Q27" s="84"/>
      <c r="R27" s="84"/>
    </row>
    <row r="28" spans="1:17" s="67" customFormat="1" ht="15.75">
      <c r="A28" s="95"/>
      <c r="B28" s="35"/>
      <c r="C28" s="83"/>
      <c r="D28" s="35"/>
      <c r="E28" s="83"/>
      <c r="F28" s="35"/>
      <c r="G28" s="83"/>
      <c r="H28" s="35"/>
      <c r="I28" s="83"/>
      <c r="J28" s="35"/>
      <c r="K28" s="83"/>
      <c r="L28" s="35"/>
      <c r="M28" s="83"/>
      <c r="N28" s="95"/>
      <c r="O28" s="95"/>
      <c r="P28" s="95"/>
      <c r="Q28" s="95"/>
    </row>
    <row r="29" spans="1:17" ht="15">
      <c r="A29" s="95"/>
      <c r="B29" s="95"/>
      <c r="C29" s="95"/>
      <c r="D29" s="95"/>
      <c r="E29" s="95"/>
      <c r="F29" s="95"/>
      <c r="G29" s="95"/>
      <c r="H29" s="95"/>
      <c r="I29" s="95"/>
      <c r="J29" s="95"/>
      <c r="K29" s="95"/>
      <c r="L29" s="95"/>
      <c r="M29" s="95"/>
      <c r="N29" s="95"/>
      <c r="O29" s="95"/>
      <c r="P29" s="95"/>
      <c r="Q29" s="95"/>
    </row>
    <row r="30" spans="1:17" ht="15.75">
      <c r="A30" s="95"/>
      <c r="B30" s="100"/>
      <c r="C30" s="100"/>
      <c r="D30" s="100"/>
      <c r="E30" s="100"/>
      <c r="F30" s="100"/>
      <c r="G30" s="100"/>
      <c r="H30" s="100"/>
      <c r="I30" s="100"/>
      <c r="J30" s="100"/>
      <c r="K30" s="100"/>
      <c r="L30" s="100"/>
      <c r="M30" s="100"/>
      <c r="N30" s="95"/>
      <c r="O30" s="95"/>
      <c r="P30" s="95"/>
      <c r="Q30" s="95"/>
    </row>
    <row r="31" spans="1:17" ht="15.75">
      <c r="A31" s="95"/>
      <c r="B31" s="100"/>
      <c r="C31" s="100"/>
      <c r="D31" s="100"/>
      <c r="E31" s="100"/>
      <c r="F31" s="100"/>
      <c r="G31" s="100"/>
      <c r="H31" s="100"/>
      <c r="I31" s="100"/>
      <c r="J31" s="100"/>
      <c r="K31" s="100"/>
      <c r="L31" s="100"/>
      <c r="M31" s="100"/>
      <c r="N31" s="95"/>
      <c r="O31" s="95"/>
      <c r="P31" s="95"/>
      <c r="Q31" s="95"/>
    </row>
    <row r="32" spans="1:17" ht="15.75">
      <c r="A32" s="64"/>
      <c r="B32" s="96"/>
      <c r="C32" s="97"/>
      <c r="D32" s="96"/>
      <c r="E32" s="97"/>
      <c r="F32" s="96"/>
      <c r="G32" s="97"/>
      <c r="H32" s="96"/>
      <c r="I32" s="97"/>
      <c r="J32" s="96"/>
      <c r="K32" s="97"/>
      <c r="L32" s="96"/>
      <c r="M32" s="97"/>
      <c r="N32" s="95"/>
      <c r="O32" s="95"/>
      <c r="P32" s="95"/>
      <c r="Q32" s="95"/>
    </row>
    <row r="33" spans="1:17" ht="15.75">
      <c r="A33" s="35"/>
      <c r="B33" s="99"/>
      <c r="C33" s="99"/>
      <c r="D33" s="99"/>
      <c r="E33" s="99"/>
      <c r="F33" s="99"/>
      <c r="G33" s="99"/>
      <c r="H33" s="99"/>
      <c r="I33" s="99"/>
      <c r="J33" s="99"/>
      <c r="K33" s="99"/>
      <c r="L33" s="98"/>
      <c r="M33" s="94"/>
      <c r="N33" s="95"/>
      <c r="O33" s="95"/>
      <c r="P33" s="95"/>
      <c r="Q33" s="95"/>
    </row>
    <row r="34" spans="1:17" ht="15.75">
      <c r="A34" s="35"/>
      <c r="B34" s="99"/>
      <c r="C34" s="99"/>
      <c r="D34" s="99"/>
      <c r="E34" s="99"/>
      <c r="F34" s="99"/>
      <c r="G34" s="99"/>
      <c r="H34" s="99"/>
      <c r="I34" s="99"/>
      <c r="J34" s="99"/>
      <c r="K34" s="99"/>
      <c r="L34" s="98"/>
      <c r="M34" s="94"/>
      <c r="N34" s="95"/>
      <c r="O34" s="95"/>
      <c r="P34" s="95"/>
      <c r="Q34" s="95"/>
    </row>
    <row r="35" spans="1:17" ht="15.75">
      <c r="A35" s="95"/>
      <c r="B35" s="35"/>
      <c r="C35" s="83"/>
      <c r="D35" s="35"/>
      <c r="E35" s="83"/>
      <c r="F35" s="35"/>
      <c r="G35" s="83"/>
      <c r="H35" s="35"/>
      <c r="I35" s="83"/>
      <c r="J35" s="35"/>
      <c r="K35" s="83"/>
      <c r="L35" s="35"/>
      <c r="M35" s="83"/>
      <c r="N35" s="95"/>
      <c r="O35" s="95"/>
      <c r="P35" s="95"/>
      <c r="Q35" s="95"/>
    </row>
  </sheetData>
  <sheetProtection/>
  <mergeCells count="21">
    <mergeCell ref="K12:M12"/>
    <mergeCell ref="E2:G2"/>
    <mergeCell ref="O21:Q21"/>
    <mergeCell ref="N12:P12"/>
    <mergeCell ref="B11:P11"/>
    <mergeCell ref="B21:D21"/>
    <mergeCell ref="E21:G21"/>
    <mergeCell ref="H21:J21"/>
    <mergeCell ref="K21:M21"/>
    <mergeCell ref="E12:G12"/>
    <mergeCell ref="H12:J12"/>
    <mergeCell ref="B1:S1"/>
    <mergeCell ref="H2:J2"/>
    <mergeCell ref="K2:M2"/>
    <mergeCell ref="B20:M20"/>
    <mergeCell ref="Q12:R12"/>
    <mergeCell ref="B12:D12"/>
    <mergeCell ref="N2:P2"/>
    <mergeCell ref="O20:Q20"/>
    <mergeCell ref="Q2:S2"/>
    <mergeCell ref="B2:D2"/>
  </mergeCells>
  <printOptions horizontalCentered="1"/>
  <pageMargins left="0.25" right="0.25" top="0.75" bottom="0.75" header="0.3" footer="0.3"/>
  <pageSetup fitToHeight="0" fitToWidth="1" horizontalDpi="600" verticalDpi="600" orientation="landscape" paperSize="9" scale="61" r:id="rId1"/>
  <headerFooter>
    <oddFooter>&amp;L&amp;8&amp;K00-047The NMC Temporary Register as on 31st March 2021&amp;C&amp;8&amp;K00-047Page &amp;P of &amp;N&amp;R&amp;8&amp;K00-047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6"/>
  <sheetViews>
    <sheetView showZeros="0" zoomScaleSheetLayoutView="100" zoomScalePageLayoutView="0" workbookViewId="0" topLeftCell="A1">
      <selection activeCell="A1" sqref="A1"/>
    </sheetView>
  </sheetViews>
  <sheetFormatPr defaultColWidth="8.88671875" defaultRowHeight="15"/>
  <cols>
    <col min="1" max="1" width="16.10546875" style="0" bestFit="1" customWidth="1"/>
    <col min="2" max="3" width="9.88671875" style="0" customWidth="1"/>
    <col min="4" max="4" width="9.88671875" style="84" customWidth="1"/>
    <col min="5" max="6" width="9.88671875" style="0" customWidth="1"/>
    <col min="7" max="7" width="9.88671875" style="84" customWidth="1"/>
    <col min="8" max="9" width="9.88671875" style="0" customWidth="1"/>
    <col min="10" max="10" width="9.88671875" style="84" customWidth="1"/>
    <col min="11" max="12" width="9.88671875" style="0" customWidth="1"/>
    <col min="13" max="13" width="9.88671875" style="84" customWidth="1"/>
    <col min="14" max="15" width="9.88671875" style="0" customWidth="1"/>
    <col min="16" max="16" width="9.88671875" style="84" customWidth="1"/>
    <col min="17" max="18" width="9.88671875" style="0" customWidth="1"/>
    <col min="19" max="19" width="9.88671875" style="84" customWidth="1"/>
    <col min="20" max="23" width="9.88671875" style="0" customWidth="1"/>
  </cols>
  <sheetData>
    <row r="1" spans="2:19" ht="16.5" thickBot="1">
      <c r="B1" s="124" t="s">
        <v>74</v>
      </c>
      <c r="C1" s="125"/>
      <c r="D1" s="125"/>
      <c r="E1" s="125"/>
      <c r="F1" s="125"/>
      <c r="G1" s="125"/>
      <c r="H1" s="125"/>
      <c r="I1" s="125"/>
      <c r="J1" s="125"/>
      <c r="K1" s="125"/>
      <c r="L1" s="125"/>
      <c r="M1" s="125"/>
      <c r="N1" s="125"/>
      <c r="O1" s="125"/>
      <c r="P1" s="125"/>
      <c r="Q1" s="125"/>
      <c r="R1" s="125"/>
      <c r="S1" s="126"/>
    </row>
    <row r="2" spans="2:19" ht="16.5" thickBot="1">
      <c r="B2" s="124" t="s">
        <v>16</v>
      </c>
      <c r="C2" s="125"/>
      <c r="D2" s="126"/>
      <c r="E2" s="124" t="s">
        <v>50</v>
      </c>
      <c r="F2" s="125"/>
      <c r="G2" s="126"/>
      <c r="H2" s="124" t="s">
        <v>17</v>
      </c>
      <c r="I2" s="125"/>
      <c r="J2" s="126"/>
      <c r="K2" s="124" t="s">
        <v>18</v>
      </c>
      <c r="L2" s="125"/>
      <c r="M2" s="126"/>
      <c r="N2" s="124" t="s">
        <v>76</v>
      </c>
      <c r="O2" s="125"/>
      <c r="P2" s="126"/>
      <c r="Q2" s="124" t="s">
        <v>15</v>
      </c>
      <c r="R2" s="125"/>
      <c r="S2" s="126"/>
    </row>
    <row r="3" spans="1:19" ht="48" thickBot="1">
      <c r="A3" s="22" t="s">
        <v>0</v>
      </c>
      <c r="B3" s="55" t="s">
        <v>119</v>
      </c>
      <c r="C3" s="54" t="s">
        <v>115</v>
      </c>
      <c r="D3" s="55" t="s">
        <v>120</v>
      </c>
      <c r="E3" s="55" t="s">
        <v>119</v>
      </c>
      <c r="F3" s="54" t="s">
        <v>115</v>
      </c>
      <c r="G3" s="55" t="s">
        <v>120</v>
      </c>
      <c r="H3" s="55" t="s">
        <v>119</v>
      </c>
      <c r="I3" s="54" t="s">
        <v>115</v>
      </c>
      <c r="J3" s="55" t="s">
        <v>120</v>
      </c>
      <c r="K3" s="55" t="s">
        <v>119</v>
      </c>
      <c r="L3" s="54" t="s">
        <v>115</v>
      </c>
      <c r="M3" s="55" t="s">
        <v>120</v>
      </c>
      <c r="N3" s="55" t="s">
        <v>119</v>
      </c>
      <c r="O3" s="54" t="s">
        <v>115</v>
      </c>
      <c r="P3" s="55" t="s">
        <v>120</v>
      </c>
      <c r="Q3" s="55" t="s">
        <v>119</v>
      </c>
      <c r="R3" s="54" t="s">
        <v>115</v>
      </c>
      <c r="S3" s="55" t="s">
        <v>120</v>
      </c>
    </row>
    <row r="4" spans="1:19" ht="15.75">
      <c r="A4" s="24" t="s">
        <v>1</v>
      </c>
      <c r="B4" s="12">
        <v>437</v>
      </c>
      <c r="C4" s="12">
        <v>636</v>
      </c>
      <c r="D4" s="12">
        <v>774</v>
      </c>
      <c r="E4" s="12">
        <v>6</v>
      </c>
      <c r="F4" s="12">
        <v>14</v>
      </c>
      <c r="G4" s="12">
        <v>16</v>
      </c>
      <c r="H4" s="12">
        <v>44</v>
      </c>
      <c r="I4" s="12">
        <v>74</v>
      </c>
      <c r="J4" s="12">
        <v>101</v>
      </c>
      <c r="K4" s="12">
        <v>18</v>
      </c>
      <c r="L4" s="12">
        <v>26</v>
      </c>
      <c r="M4" s="12">
        <v>45</v>
      </c>
      <c r="N4" s="12"/>
      <c r="O4" s="27"/>
      <c r="P4" s="12">
        <v>1</v>
      </c>
      <c r="Q4" s="27">
        <f aca="true" t="shared" si="0" ref="Q4:S6">B4+E4+H4+K4+N4</f>
        <v>505</v>
      </c>
      <c r="R4" s="76">
        <f t="shared" si="0"/>
        <v>750</v>
      </c>
      <c r="S4" s="27">
        <f t="shared" si="0"/>
        <v>937</v>
      </c>
    </row>
    <row r="5" spans="1:19" ht="15.75">
      <c r="A5" s="25" t="s">
        <v>2</v>
      </c>
      <c r="B5" s="13">
        <v>4999</v>
      </c>
      <c r="C5" s="13">
        <v>7920</v>
      </c>
      <c r="D5" s="13">
        <v>10037</v>
      </c>
      <c r="E5" s="13">
        <v>139</v>
      </c>
      <c r="F5" s="13">
        <v>225</v>
      </c>
      <c r="G5" s="13">
        <v>291</v>
      </c>
      <c r="H5" s="13">
        <v>758</v>
      </c>
      <c r="I5" s="13">
        <v>1182</v>
      </c>
      <c r="J5" s="13">
        <v>1494</v>
      </c>
      <c r="K5" s="13">
        <v>312</v>
      </c>
      <c r="L5" s="13">
        <v>465</v>
      </c>
      <c r="M5" s="13">
        <v>609</v>
      </c>
      <c r="N5" s="51">
        <v>1</v>
      </c>
      <c r="O5" s="51">
        <v>25</v>
      </c>
      <c r="P5" s="13">
        <v>47</v>
      </c>
      <c r="Q5" s="51">
        <f t="shared" si="0"/>
        <v>6209</v>
      </c>
      <c r="R5" s="77">
        <f t="shared" si="0"/>
        <v>9817</v>
      </c>
      <c r="S5" s="51">
        <f t="shared" si="0"/>
        <v>12478</v>
      </c>
    </row>
    <row r="6" spans="1:19" ht="16.5" thickBot="1">
      <c r="A6" s="26" t="s">
        <v>3</v>
      </c>
      <c r="B6" s="14">
        <v>82</v>
      </c>
      <c r="C6" s="14">
        <v>114</v>
      </c>
      <c r="D6" s="14">
        <v>153</v>
      </c>
      <c r="E6" s="47">
        <v>4</v>
      </c>
      <c r="F6" s="47">
        <v>4</v>
      </c>
      <c r="G6" s="14">
        <v>4</v>
      </c>
      <c r="H6" s="14">
        <v>11</v>
      </c>
      <c r="I6" s="14">
        <v>12</v>
      </c>
      <c r="J6" s="14">
        <v>19</v>
      </c>
      <c r="K6" s="47">
        <v>1</v>
      </c>
      <c r="L6" s="47">
        <v>4</v>
      </c>
      <c r="M6" s="14">
        <v>9</v>
      </c>
      <c r="N6" s="47"/>
      <c r="O6" s="68">
        <v>1</v>
      </c>
      <c r="P6" s="14">
        <v>1</v>
      </c>
      <c r="Q6" s="68">
        <f t="shared" si="0"/>
        <v>98</v>
      </c>
      <c r="R6" s="78">
        <f t="shared" si="0"/>
        <v>135</v>
      </c>
      <c r="S6" s="68">
        <f t="shared" si="0"/>
        <v>186</v>
      </c>
    </row>
    <row r="7" spans="2:19" ht="16.5" thickBot="1">
      <c r="B7" s="7">
        <v>5518</v>
      </c>
      <c r="C7" s="56">
        <v>8670</v>
      </c>
      <c r="D7" s="7">
        <v>10964</v>
      </c>
      <c r="E7" s="7">
        <v>149</v>
      </c>
      <c r="F7" s="56">
        <v>243</v>
      </c>
      <c r="G7" s="7">
        <v>311</v>
      </c>
      <c r="H7" s="7">
        <v>813</v>
      </c>
      <c r="I7" s="56">
        <v>1268</v>
      </c>
      <c r="J7" s="7">
        <v>1614</v>
      </c>
      <c r="K7" s="7">
        <v>331</v>
      </c>
      <c r="L7" s="56">
        <v>495</v>
      </c>
      <c r="M7" s="7">
        <v>663</v>
      </c>
      <c r="N7" s="7">
        <v>1</v>
      </c>
      <c r="O7" s="56">
        <v>26</v>
      </c>
      <c r="P7" s="7">
        <v>49</v>
      </c>
      <c r="Q7" s="7">
        <v>6812</v>
      </c>
      <c r="R7" s="56">
        <v>10702</v>
      </c>
      <c r="S7" s="7">
        <v>13601</v>
      </c>
    </row>
    <row r="8" spans="2:19" s="67" customFormat="1" ht="15.75">
      <c r="B8" s="75" t="s">
        <v>109</v>
      </c>
      <c r="C8" s="83"/>
      <c r="D8" s="83"/>
      <c r="E8" s="35"/>
      <c r="F8" s="83"/>
      <c r="G8" s="83"/>
      <c r="H8" s="35"/>
      <c r="I8" s="83"/>
      <c r="J8" s="83"/>
      <c r="K8" s="35"/>
      <c r="L8" s="83"/>
      <c r="M8" s="83"/>
      <c r="N8" s="35"/>
      <c r="O8" s="83"/>
      <c r="P8" s="83"/>
      <c r="Q8" s="35"/>
      <c r="R8" s="83"/>
      <c r="S8" s="35"/>
    </row>
    <row r="9" spans="2:19" s="67" customFormat="1" ht="15.75">
      <c r="B9" s="35"/>
      <c r="C9" s="83"/>
      <c r="D9" s="83"/>
      <c r="E9" s="35"/>
      <c r="F9" s="83"/>
      <c r="G9" s="83"/>
      <c r="H9" s="35"/>
      <c r="I9" s="83"/>
      <c r="J9" s="83"/>
      <c r="K9" s="35"/>
      <c r="L9" s="83"/>
      <c r="M9" s="83"/>
      <c r="N9" s="35"/>
      <c r="O9" s="83"/>
      <c r="P9" s="83"/>
      <c r="Q9" s="35"/>
      <c r="R9" s="83"/>
      <c r="S9" s="35"/>
    </row>
    <row r="10" ht="15.75" thickBot="1"/>
    <row r="11" spans="2:19" ht="16.5" thickBot="1">
      <c r="B11" s="124" t="s">
        <v>75</v>
      </c>
      <c r="C11" s="125"/>
      <c r="D11" s="125"/>
      <c r="E11" s="125"/>
      <c r="F11" s="125"/>
      <c r="G11" s="125"/>
      <c r="H11" s="125"/>
      <c r="I11" s="125"/>
      <c r="J11" s="125"/>
      <c r="K11" s="125"/>
      <c r="L11" s="125"/>
      <c r="M11" s="125"/>
      <c r="N11" s="125"/>
      <c r="O11" s="125"/>
      <c r="P11" s="125"/>
      <c r="Q11" s="125"/>
      <c r="R11" s="125"/>
      <c r="S11" s="126"/>
    </row>
    <row r="12" spans="2:19" ht="16.5" thickBot="1">
      <c r="B12" s="124" t="s">
        <v>16</v>
      </c>
      <c r="C12" s="125"/>
      <c r="D12" s="126"/>
      <c r="E12" s="124" t="s">
        <v>50</v>
      </c>
      <c r="F12" s="125"/>
      <c r="G12" s="126"/>
      <c r="H12" s="124" t="s">
        <v>17</v>
      </c>
      <c r="I12" s="125"/>
      <c r="J12" s="126"/>
      <c r="K12" s="124" t="s">
        <v>18</v>
      </c>
      <c r="L12" s="125"/>
      <c r="M12" s="126"/>
      <c r="N12" s="124" t="s">
        <v>76</v>
      </c>
      <c r="O12" s="125"/>
      <c r="P12" s="126"/>
      <c r="Q12" s="124" t="s">
        <v>15</v>
      </c>
      <c r="R12" s="125"/>
      <c r="S12" s="126"/>
    </row>
    <row r="13" spans="1:19" ht="48" thickBot="1">
      <c r="A13" s="22" t="s">
        <v>0</v>
      </c>
      <c r="B13" s="55" t="s">
        <v>119</v>
      </c>
      <c r="C13" s="54" t="s">
        <v>115</v>
      </c>
      <c r="D13" s="55" t="s">
        <v>120</v>
      </c>
      <c r="E13" s="55" t="s">
        <v>119</v>
      </c>
      <c r="F13" s="54" t="s">
        <v>115</v>
      </c>
      <c r="G13" s="55" t="s">
        <v>120</v>
      </c>
      <c r="H13" s="55" t="s">
        <v>119</v>
      </c>
      <c r="I13" s="54" t="s">
        <v>115</v>
      </c>
      <c r="J13" s="55" t="s">
        <v>120</v>
      </c>
      <c r="K13" s="55" t="s">
        <v>119</v>
      </c>
      <c r="L13" s="54" t="s">
        <v>115</v>
      </c>
      <c r="M13" s="55" t="s">
        <v>120</v>
      </c>
      <c r="N13" s="55" t="s">
        <v>119</v>
      </c>
      <c r="O13" s="54" t="s">
        <v>115</v>
      </c>
      <c r="P13" s="55" t="s">
        <v>120</v>
      </c>
      <c r="Q13" s="55" t="s">
        <v>119</v>
      </c>
      <c r="R13" s="54" t="s">
        <v>115</v>
      </c>
      <c r="S13" s="55" t="s">
        <v>120</v>
      </c>
    </row>
    <row r="14" spans="1:19" ht="15.75">
      <c r="A14" s="28" t="s">
        <v>1</v>
      </c>
      <c r="B14" s="52">
        <v>3</v>
      </c>
      <c r="C14" s="52">
        <v>3</v>
      </c>
      <c r="D14" s="52">
        <v>4</v>
      </c>
      <c r="E14" s="31"/>
      <c r="F14" s="31"/>
      <c r="G14" s="52"/>
      <c r="H14" s="31"/>
      <c r="I14" s="31"/>
      <c r="J14" s="52"/>
      <c r="K14" s="31"/>
      <c r="L14" s="31"/>
      <c r="M14" s="52"/>
      <c r="N14" s="31"/>
      <c r="O14" s="31"/>
      <c r="P14" s="52"/>
      <c r="Q14" s="27">
        <f aca="true" t="shared" si="1" ref="Q14:S15">B14+E14+H14+K14+N14</f>
        <v>3</v>
      </c>
      <c r="R14" s="76">
        <f t="shared" si="1"/>
        <v>3</v>
      </c>
      <c r="S14" s="27">
        <f t="shared" si="1"/>
        <v>4</v>
      </c>
    </row>
    <row r="15" spans="1:19" ht="16.5" thickBot="1">
      <c r="A15" s="29" t="s">
        <v>2</v>
      </c>
      <c r="B15" s="32">
        <v>660</v>
      </c>
      <c r="C15" s="32">
        <v>1137</v>
      </c>
      <c r="D15" s="32">
        <v>1296</v>
      </c>
      <c r="E15" s="32">
        <v>17</v>
      </c>
      <c r="F15" s="32">
        <v>30</v>
      </c>
      <c r="G15" s="32">
        <v>34</v>
      </c>
      <c r="H15" s="32">
        <v>114</v>
      </c>
      <c r="I15" s="32">
        <v>190</v>
      </c>
      <c r="J15" s="32">
        <v>194</v>
      </c>
      <c r="K15" s="32">
        <v>52</v>
      </c>
      <c r="L15" s="32">
        <v>67</v>
      </c>
      <c r="M15" s="32">
        <v>78</v>
      </c>
      <c r="N15" s="32"/>
      <c r="O15" s="33">
        <v>4</v>
      </c>
      <c r="P15" s="32">
        <v>6</v>
      </c>
      <c r="Q15" s="51">
        <f t="shared" si="1"/>
        <v>843</v>
      </c>
      <c r="R15" s="77">
        <f t="shared" si="1"/>
        <v>1428</v>
      </c>
      <c r="S15" s="51">
        <f t="shared" si="1"/>
        <v>1608</v>
      </c>
    </row>
    <row r="16" spans="2:19" ht="16.5" thickBot="1">
      <c r="B16" s="7">
        <v>663</v>
      </c>
      <c r="C16" s="56">
        <v>1140</v>
      </c>
      <c r="D16" s="7">
        <v>1300</v>
      </c>
      <c r="E16" s="7">
        <v>17</v>
      </c>
      <c r="F16" s="56">
        <v>30</v>
      </c>
      <c r="G16" s="7">
        <v>34</v>
      </c>
      <c r="H16" s="7">
        <v>114</v>
      </c>
      <c r="I16" s="56">
        <v>190</v>
      </c>
      <c r="J16" s="7">
        <v>194</v>
      </c>
      <c r="K16" s="7">
        <v>52</v>
      </c>
      <c r="L16" s="56">
        <v>67</v>
      </c>
      <c r="M16" s="7">
        <v>78</v>
      </c>
      <c r="N16" s="7">
        <v>0</v>
      </c>
      <c r="O16" s="56">
        <v>4</v>
      </c>
      <c r="P16" s="7">
        <v>6</v>
      </c>
      <c r="Q16" s="7">
        <v>846</v>
      </c>
      <c r="R16" s="56">
        <v>1431</v>
      </c>
      <c r="S16" s="7">
        <v>1612</v>
      </c>
    </row>
  </sheetData>
  <sheetProtection/>
  <mergeCells count="14">
    <mergeCell ref="B11:S11"/>
    <mergeCell ref="B12:D12"/>
    <mergeCell ref="E12:G12"/>
    <mergeCell ref="H12:J12"/>
    <mergeCell ref="K12:M12"/>
    <mergeCell ref="N12:P12"/>
    <mergeCell ref="Q12:S12"/>
    <mergeCell ref="B1:S1"/>
    <mergeCell ref="B2:D2"/>
    <mergeCell ref="E2:G2"/>
    <mergeCell ref="H2:J2"/>
    <mergeCell ref="K2:M2"/>
    <mergeCell ref="N2:P2"/>
    <mergeCell ref="Q2:S2"/>
  </mergeCells>
  <printOptions horizontalCentered="1"/>
  <pageMargins left="0.25" right="0.25" top="0.75" bottom="0.75" header="0.3" footer="0.3"/>
  <pageSetup fitToHeight="0" fitToWidth="1" horizontalDpi="600" verticalDpi="600" orientation="landscape" paperSize="9" scale="61" r:id="rId1"/>
  <headerFooter>
    <oddFooter>&amp;L&amp;8&amp;K00-047The NMC Temporary Register as on 31st March 2021&amp;C&amp;8&amp;K00-047Page &amp;P of &amp;N&amp;R&amp;8&amp;K00-047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74"/>
  <sheetViews>
    <sheetView showZeros="0" tabSelected="1" zoomScaleSheetLayoutView="100" zoomScalePageLayoutView="0" workbookViewId="0" topLeftCell="A1">
      <pane xSplit="1" ySplit="3" topLeftCell="B4" activePane="bottomRight" state="frozen"/>
      <selection pane="topLeft" activeCell="K21" sqref="K21"/>
      <selection pane="topRight" activeCell="K21" sqref="K21"/>
      <selection pane="bottomLeft" activeCell="K21" sqref="K21"/>
      <selection pane="bottomRight" activeCell="B2" sqref="B2"/>
    </sheetView>
  </sheetViews>
  <sheetFormatPr defaultColWidth="8.88671875" defaultRowHeight="15"/>
  <cols>
    <col min="1" max="1" width="6.77734375" style="36" customWidth="1"/>
    <col min="2" max="2" width="26.21484375" style="36" customWidth="1"/>
    <col min="3" max="11" width="9.88671875" style="36" customWidth="1"/>
    <col min="12" max="12" width="8.88671875" style="36" customWidth="1"/>
    <col min="13" max="13" width="8.88671875" style="158" customWidth="1"/>
    <col min="14" max="15" width="9.88671875" style="158" bestFit="1" customWidth="1"/>
    <col min="16" max="16384" width="8.88671875" style="36" customWidth="1"/>
  </cols>
  <sheetData>
    <row r="1" spans="1:11" ht="16.5" customHeight="1">
      <c r="A1" s="145" t="s">
        <v>101</v>
      </c>
      <c r="B1" s="151"/>
      <c r="C1" s="151"/>
      <c r="D1" s="151"/>
      <c r="E1" s="151"/>
      <c r="F1" s="151"/>
      <c r="G1" s="151"/>
      <c r="H1" s="151"/>
      <c r="I1" s="151"/>
      <c r="J1" s="151"/>
      <c r="K1" s="151"/>
    </row>
    <row r="2" ht="15.75" thickBot="1"/>
    <row r="3" spans="1:11" ht="16.5" thickBot="1">
      <c r="A3" s="39"/>
      <c r="C3" s="120" t="s">
        <v>1</v>
      </c>
      <c r="D3" s="121"/>
      <c r="E3" s="122"/>
      <c r="F3" s="120" t="s">
        <v>2</v>
      </c>
      <c r="G3" s="121"/>
      <c r="H3" s="122"/>
      <c r="I3" s="117" t="s">
        <v>3</v>
      </c>
      <c r="J3" s="118"/>
      <c r="K3" s="119"/>
    </row>
    <row r="4" spans="1:15" ht="48" thickBot="1">
      <c r="A4" s="39"/>
      <c r="B4" s="37" t="s">
        <v>68</v>
      </c>
      <c r="C4" s="55" t="s">
        <v>119</v>
      </c>
      <c r="D4" s="54" t="s">
        <v>115</v>
      </c>
      <c r="E4" s="55" t="s">
        <v>120</v>
      </c>
      <c r="F4" s="55" t="s">
        <v>119</v>
      </c>
      <c r="G4" s="54" t="s">
        <v>115</v>
      </c>
      <c r="H4" s="55" t="s">
        <v>120</v>
      </c>
      <c r="I4" s="55" t="s">
        <v>119</v>
      </c>
      <c r="J4" s="54" t="s">
        <v>115</v>
      </c>
      <c r="K4" s="55" t="s">
        <v>120</v>
      </c>
      <c r="N4" s="159"/>
      <c r="O4" s="159"/>
    </row>
    <row r="5" spans="1:11" ht="15">
      <c r="A5" s="155" t="s">
        <v>69</v>
      </c>
      <c r="B5" s="40" t="s">
        <v>16</v>
      </c>
      <c r="C5" s="12">
        <v>316</v>
      </c>
      <c r="D5" s="12">
        <v>302</v>
      </c>
      <c r="E5" s="12">
        <v>353</v>
      </c>
      <c r="F5" s="12">
        <v>4525</v>
      </c>
      <c r="G5" s="12">
        <v>2454</v>
      </c>
      <c r="H5" s="12">
        <v>2755</v>
      </c>
      <c r="I5" s="12">
        <v>54</v>
      </c>
      <c r="J5" s="87">
        <v>24</v>
      </c>
      <c r="K5" s="12">
        <v>28</v>
      </c>
    </row>
    <row r="6" spans="1:11" ht="15">
      <c r="A6" s="156"/>
      <c r="B6" s="41" t="s">
        <v>50</v>
      </c>
      <c r="C6" s="13">
        <v>4</v>
      </c>
      <c r="D6" s="13">
        <v>3</v>
      </c>
      <c r="E6" s="13">
        <v>3</v>
      </c>
      <c r="F6" s="13">
        <v>118</v>
      </c>
      <c r="G6" s="13">
        <v>59</v>
      </c>
      <c r="H6" s="13">
        <v>61</v>
      </c>
      <c r="I6" s="13">
        <v>3</v>
      </c>
      <c r="J6" s="88"/>
      <c r="K6" s="13"/>
    </row>
    <row r="7" spans="1:11" ht="15">
      <c r="A7" s="156"/>
      <c r="B7" s="41" t="s">
        <v>17</v>
      </c>
      <c r="C7" s="13">
        <v>22</v>
      </c>
      <c r="D7" s="13">
        <v>30</v>
      </c>
      <c r="E7" s="13">
        <v>37</v>
      </c>
      <c r="F7" s="13">
        <v>492</v>
      </c>
      <c r="G7" s="13">
        <v>418</v>
      </c>
      <c r="H7" s="13">
        <v>449</v>
      </c>
      <c r="I7" s="13">
        <v>1</v>
      </c>
      <c r="J7" s="88">
        <v>2</v>
      </c>
      <c r="K7" s="13">
        <v>4</v>
      </c>
    </row>
    <row r="8" spans="1:11" ht="15" customHeight="1" thickBot="1">
      <c r="A8" s="157"/>
      <c r="B8" s="42" t="s">
        <v>18</v>
      </c>
      <c r="C8" s="14">
        <v>14</v>
      </c>
      <c r="D8" s="14">
        <v>11</v>
      </c>
      <c r="E8" s="14">
        <v>13</v>
      </c>
      <c r="F8" s="14">
        <v>266</v>
      </c>
      <c r="G8" s="14">
        <v>106</v>
      </c>
      <c r="H8" s="14">
        <v>133</v>
      </c>
      <c r="I8" s="14"/>
      <c r="J8" s="89">
        <v>1</v>
      </c>
      <c r="K8" s="14">
        <v>1</v>
      </c>
    </row>
    <row r="9" spans="1:11" ht="15" customHeight="1">
      <c r="A9" s="152" t="s">
        <v>20</v>
      </c>
      <c r="B9" s="40" t="s">
        <v>23</v>
      </c>
      <c r="C9" s="12"/>
      <c r="D9" s="12"/>
      <c r="E9" s="12"/>
      <c r="F9" s="12">
        <v>1</v>
      </c>
      <c r="G9" s="12">
        <v>2</v>
      </c>
      <c r="H9" s="12">
        <v>2</v>
      </c>
      <c r="I9" s="12"/>
      <c r="J9" s="87"/>
      <c r="K9" s="12"/>
    </row>
    <row r="10" spans="1:11" ht="15">
      <c r="A10" s="153"/>
      <c r="B10" s="41" t="s">
        <v>25</v>
      </c>
      <c r="C10" s="13">
        <v>1</v>
      </c>
      <c r="D10" s="13">
        <v>3</v>
      </c>
      <c r="E10" s="13">
        <v>4</v>
      </c>
      <c r="F10" s="13">
        <v>3</v>
      </c>
      <c r="G10" s="13">
        <v>4</v>
      </c>
      <c r="H10" s="13">
        <v>5</v>
      </c>
      <c r="I10" s="13"/>
      <c r="J10" s="88"/>
      <c r="K10" s="13"/>
    </row>
    <row r="11" spans="1:11" ht="15">
      <c r="A11" s="153"/>
      <c r="B11" s="41" t="s">
        <v>28</v>
      </c>
      <c r="C11" s="13"/>
      <c r="D11" s="13"/>
      <c r="E11" s="13"/>
      <c r="F11" s="13">
        <v>1</v>
      </c>
      <c r="G11" s="13">
        <v>1</v>
      </c>
      <c r="H11" s="13">
        <v>1</v>
      </c>
      <c r="I11" s="13"/>
      <c r="J11" s="88"/>
      <c r="K11" s="13"/>
    </row>
    <row r="12" spans="1:11" ht="15">
      <c r="A12" s="153"/>
      <c r="B12" s="41" t="s">
        <v>90</v>
      </c>
      <c r="C12" s="13"/>
      <c r="D12" s="13"/>
      <c r="E12" s="13"/>
      <c r="F12" s="13"/>
      <c r="G12" s="13">
        <v>1</v>
      </c>
      <c r="H12" s="13">
        <v>1</v>
      </c>
      <c r="I12" s="13"/>
      <c r="J12" s="88"/>
      <c r="K12" s="13"/>
    </row>
    <row r="13" spans="1:11" ht="15">
      <c r="A13" s="153"/>
      <c r="B13" s="49" t="s">
        <v>99</v>
      </c>
      <c r="C13" s="13"/>
      <c r="D13" s="13"/>
      <c r="E13" s="13"/>
      <c r="F13" s="13"/>
      <c r="G13" s="13">
        <v>2</v>
      </c>
      <c r="H13" s="13">
        <v>2</v>
      </c>
      <c r="I13" s="13"/>
      <c r="J13" s="88"/>
      <c r="K13" s="13"/>
    </row>
    <row r="14" spans="1:11" ht="15">
      <c r="A14" s="153"/>
      <c r="B14" s="41" t="s">
        <v>29</v>
      </c>
      <c r="C14" s="13"/>
      <c r="D14" s="13"/>
      <c r="E14" s="13"/>
      <c r="F14" s="13">
        <v>1</v>
      </c>
      <c r="G14" s="13">
        <v>2</v>
      </c>
      <c r="H14" s="13">
        <v>2</v>
      </c>
      <c r="I14" s="13"/>
      <c r="J14" s="88"/>
      <c r="K14" s="13"/>
    </row>
    <row r="15" spans="1:11" ht="15">
      <c r="A15" s="153"/>
      <c r="B15" s="41" t="s">
        <v>30</v>
      </c>
      <c r="C15" s="13"/>
      <c r="D15" s="13"/>
      <c r="E15" s="13"/>
      <c r="F15" s="13">
        <v>3</v>
      </c>
      <c r="G15" s="13">
        <v>4</v>
      </c>
      <c r="H15" s="13">
        <v>4</v>
      </c>
      <c r="I15" s="13"/>
      <c r="J15" s="88"/>
      <c r="K15" s="13"/>
    </row>
    <row r="16" spans="1:11" ht="15">
      <c r="A16" s="153"/>
      <c r="B16" s="41" t="s">
        <v>91</v>
      </c>
      <c r="C16" s="13"/>
      <c r="D16" s="13"/>
      <c r="E16" s="13"/>
      <c r="F16" s="13"/>
      <c r="G16" s="13">
        <v>1</v>
      </c>
      <c r="H16" s="13">
        <v>2</v>
      </c>
      <c r="I16" s="13"/>
      <c r="J16" s="88"/>
      <c r="K16" s="13"/>
    </row>
    <row r="17" spans="1:11" ht="15">
      <c r="A17" s="153"/>
      <c r="B17" s="41" t="s">
        <v>31</v>
      </c>
      <c r="C17" s="13"/>
      <c r="D17" s="13">
        <v>1</v>
      </c>
      <c r="E17" s="13">
        <v>1</v>
      </c>
      <c r="F17" s="13">
        <v>3</v>
      </c>
      <c r="G17" s="13">
        <v>3</v>
      </c>
      <c r="H17" s="13">
        <v>4</v>
      </c>
      <c r="I17" s="13"/>
      <c r="J17" s="88"/>
      <c r="K17" s="13"/>
    </row>
    <row r="18" spans="1:11" ht="15">
      <c r="A18" s="153"/>
      <c r="B18" s="41" t="s">
        <v>33</v>
      </c>
      <c r="C18" s="13"/>
      <c r="D18" s="13">
        <v>1</v>
      </c>
      <c r="E18" s="13">
        <v>1</v>
      </c>
      <c r="F18" s="13">
        <v>2</v>
      </c>
      <c r="G18" s="13">
        <v>4</v>
      </c>
      <c r="H18" s="13">
        <v>5</v>
      </c>
      <c r="I18" s="13"/>
      <c r="J18" s="88"/>
      <c r="K18" s="13"/>
    </row>
    <row r="19" spans="1:11" ht="15">
      <c r="A19" s="153"/>
      <c r="B19" s="41" t="s">
        <v>35</v>
      </c>
      <c r="C19" s="13">
        <v>1</v>
      </c>
      <c r="D19" s="13">
        <v>1</v>
      </c>
      <c r="E19" s="13">
        <v>1</v>
      </c>
      <c r="F19" s="13">
        <v>1</v>
      </c>
      <c r="G19" s="13">
        <v>5</v>
      </c>
      <c r="H19" s="13">
        <v>6</v>
      </c>
      <c r="I19" s="13"/>
      <c r="J19" s="88"/>
      <c r="K19" s="13"/>
    </row>
    <row r="20" spans="1:11" ht="15">
      <c r="A20" s="153"/>
      <c r="B20" s="41" t="s">
        <v>37</v>
      </c>
      <c r="C20" s="13"/>
      <c r="D20" s="13"/>
      <c r="E20" s="13"/>
      <c r="F20" s="13">
        <v>2</v>
      </c>
      <c r="G20" s="13">
        <v>2</v>
      </c>
      <c r="H20" s="13">
        <v>2</v>
      </c>
      <c r="I20" s="13"/>
      <c r="J20" s="88"/>
      <c r="K20" s="13"/>
    </row>
    <row r="21" spans="1:11" ht="15">
      <c r="A21" s="153"/>
      <c r="B21" s="41" t="s">
        <v>39</v>
      </c>
      <c r="C21" s="13">
        <v>2</v>
      </c>
      <c r="D21" s="13">
        <v>3</v>
      </c>
      <c r="E21" s="13">
        <v>3</v>
      </c>
      <c r="F21" s="13">
        <v>5</v>
      </c>
      <c r="G21" s="13">
        <v>11</v>
      </c>
      <c r="H21" s="13">
        <v>14</v>
      </c>
      <c r="I21" s="13"/>
      <c r="J21" s="88"/>
      <c r="K21" s="13"/>
    </row>
    <row r="22" spans="1:11" ht="15">
      <c r="A22" s="153"/>
      <c r="B22" s="41" t="s">
        <v>42</v>
      </c>
      <c r="C22" s="13"/>
      <c r="D22" s="13"/>
      <c r="E22" s="13"/>
      <c r="F22" s="13">
        <v>1</v>
      </c>
      <c r="G22" s="13">
        <v>2</v>
      </c>
      <c r="H22" s="13">
        <v>2</v>
      </c>
      <c r="I22" s="13"/>
      <c r="J22" s="88"/>
      <c r="K22" s="13"/>
    </row>
    <row r="23" spans="1:11" ht="15">
      <c r="A23" s="153"/>
      <c r="B23" s="41" t="s">
        <v>43</v>
      </c>
      <c r="C23" s="13">
        <v>1</v>
      </c>
      <c r="D23" s="13">
        <v>1</v>
      </c>
      <c r="E23" s="13">
        <v>1</v>
      </c>
      <c r="F23" s="13">
        <v>1</v>
      </c>
      <c r="G23" s="13">
        <v>1</v>
      </c>
      <c r="H23" s="13">
        <v>1</v>
      </c>
      <c r="I23" s="13"/>
      <c r="J23" s="88"/>
      <c r="K23" s="13"/>
    </row>
    <row r="24" spans="1:11" ht="15">
      <c r="A24" s="153"/>
      <c r="B24" s="84" t="s">
        <v>44</v>
      </c>
      <c r="C24" s="13"/>
      <c r="D24" s="13"/>
      <c r="E24" s="13">
        <v>1</v>
      </c>
      <c r="F24" s="13">
        <v>1</v>
      </c>
      <c r="G24" s="13"/>
      <c r="H24" s="13"/>
      <c r="I24" s="13"/>
      <c r="J24" s="88"/>
      <c r="K24" s="13"/>
    </row>
    <row r="25" spans="1:11" ht="15">
      <c r="A25" s="153"/>
      <c r="B25" s="41" t="s">
        <v>47</v>
      </c>
      <c r="C25" s="13">
        <v>1</v>
      </c>
      <c r="D25" s="13">
        <v>1</v>
      </c>
      <c r="E25" s="13">
        <v>1</v>
      </c>
      <c r="F25" s="13">
        <v>1</v>
      </c>
      <c r="G25" s="13">
        <v>2</v>
      </c>
      <c r="H25" s="13">
        <v>2</v>
      </c>
      <c r="I25" s="13"/>
      <c r="J25" s="88"/>
      <c r="K25" s="13"/>
    </row>
    <row r="26" spans="1:11" ht="15">
      <c r="A26" s="153"/>
      <c r="B26" s="41" t="s">
        <v>95</v>
      </c>
      <c r="C26" s="13"/>
      <c r="D26" s="13"/>
      <c r="E26" s="13"/>
      <c r="F26" s="13"/>
      <c r="G26" s="13">
        <v>1</v>
      </c>
      <c r="H26" s="13">
        <v>2</v>
      </c>
      <c r="I26" s="13"/>
      <c r="J26" s="88"/>
      <c r="K26" s="13"/>
    </row>
    <row r="27" spans="1:11" ht="15">
      <c r="A27" s="153"/>
      <c r="B27" s="41" t="s">
        <v>53</v>
      </c>
      <c r="C27" s="13">
        <v>7</v>
      </c>
      <c r="D27" s="13">
        <v>10</v>
      </c>
      <c r="E27" s="13">
        <v>10</v>
      </c>
      <c r="F27" s="13">
        <v>7</v>
      </c>
      <c r="G27" s="13">
        <v>12</v>
      </c>
      <c r="H27" s="13">
        <v>13</v>
      </c>
      <c r="I27" s="13"/>
      <c r="J27" s="88"/>
      <c r="K27" s="13"/>
    </row>
    <row r="28" spans="1:11" ht="16.5" customHeight="1">
      <c r="A28" s="153"/>
      <c r="B28" s="41" t="s">
        <v>54</v>
      </c>
      <c r="C28" s="13">
        <v>1</v>
      </c>
      <c r="D28" s="13">
        <v>1</v>
      </c>
      <c r="E28" s="13">
        <v>1</v>
      </c>
      <c r="F28" s="13">
        <v>3</v>
      </c>
      <c r="G28" s="13">
        <v>8</v>
      </c>
      <c r="H28" s="13">
        <v>16</v>
      </c>
      <c r="I28" s="13"/>
      <c r="J28" s="88"/>
      <c r="K28" s="13"/>
    </row>
    <row r="29" spans="1:11" ht="15">
      <c r="A29" s="153"/>
      <c r="B29" s="41" t="s">
        <v>55</v>
      </c>
      <c r="C29" s="13">
        <v>2</v>
      </c>
      <c r="D29" s="13">
        <v>2</v>
      </c>
      <c r="E29" s="13">
        <v>2</v>
      </c>
      <c r="F29" s="13">
        <v>6</v>
      </c>
      <c r="G29" s="13">
        <v>9</v>
      </c>
      <c r="H29" s="13">
        <v>12</v>
      </c>
      <c r="I29" s="13"/>
      <c r="J29" s="88"/>
      <c r="K29" s="13"/>
    </row>
    <row r="30" spans="1:11" ht="15">
      <c r="A30" s="153"/>
      <c r="B30" s="41" t="s">
        <v>56</v>
      </c>
      <c r="C30" s="13">
        <v>1</v>
      </c>
      <c r="D30" s="13">
        <v>1</v>
      </c>
      <c r="E30" s="13">
        <v>1</v>
      </c>
      <c r="F30" s="13">
        <v>17</v>
      </c>
      <c r="G30" s="13">
        <v>36</v>
      </c>
      <c r="H30" s="13">
        <v>37</v>
      </c>
      <c r="I30" s="13"/>
      <c r="J30" s="88"/>
      <c r="K30" s="13"/>
    </row>
    <row r="31" spans="1:11" ht="15" customHeight="1">
      <c r="A31" s="153"/>
      <c r="B31" s="41" t="s">
        <v>57</v>
      </c>
      <c r="C31" s="13"/>
      <c r="D31" s="13"/>
      <c r="E31" s="13"/>
      <c r="F31" s="13">
        <v>1</v>
      </c>
      <c r="G31" s="13">
        <v>2</v>
      </c>
      <c r="H31" s="13">
        <v>2</v>
      </c>
      <c r="I31" s="13"/>
      <c r="J31" s="88"/>
      <c r="K31" s="13"/>
    </row>
    <row r="32" spans="1:11" ht="15">
      <c r="A32" s="153"/>
      <c r="B32" s="41" t="s">
        <v>60</v>
      </c>
      <c r="C32" s="13"/>
      <c r="D32" s="13"/>
      <c r="E32" s="13"/>
      <c r="F32" s="13">
        <v>9</v>
      </c>
      <c r="G32" s="13">
        <v>20</v>
      </c>
      <c r="H32" s="13">
        <v>26</v>
      </c>
      <c r="I32" s="13">
        <v>1</v>
      </c>
      <c r="J32" s="88">
        <v>1</v>
      </c>
      <c r="K32" s="13">
        <v>2</v>
      </c>
    </row>
    <row r="33" spans="1:11" ht="15.75" customHeight="1">
      <c r="A33" s="153"/>
      <c r="B33" s="41" t="s">
        <v>61</v>
      </c>
      <c r="C33" s="13"/>
      <c r="D33" s="13"/>
      <c r="E33" s="13"/>
      <c r="F33" s="13">
        <v>2</v>
      </c>
      <c r="G33" s="13">
        <v>4</v>
      </c>
      <c r="H33" s="13">
        <v>4</v>
      </c>
      <c r="I33" s="13"/>
      <c r="J33" s="88"/>
      <c r="K33" s="13"/>
    </row>
    <row r="34" spans="1:11" ht="15.75" customHeight="1" thickBot="1">
      <c r="A34" s="154"/>
      <c r="B34" s="43" t="s">
        <v>62</v>
      </c>
      <c r="C34" s="44"/>
      <c r="D34" s="44">
        <v>1</v>
      </c>
      <c r="E34" s="44">
        <v>1</v>
      </c>
      <c r="F34" s="44">
        <v>1</v>
      </c>
      <c r="G34" s="44">
        <v>1</v>
      </c>
      <c r="H34" s="44">
        <v>1</v>
      </c>
      <c r="I34" s="44"/>
      <c r="J34" s="90"/>
      <c r="K34" s="14"/>
    </row>
    <row r="35" spans="1:11" ht="15" customHeight="1">
      <c r="A35" s="152" t="s">
        <v>70</v>
      </c>
      <c r="B35" s="40" t="s">
        <v>21</v>
      </c>
      <c r="C35" s="12">
        <v>2</v>
      </c>
      <c r="D35" s="12"/>
      <c r="E35" s="12"/>
      <c r="F35" s="12">
        <v>11</v>
      </c>
      <c r="G35" s="12">
        <v>20</v>
      </c>
      <c r="H35" s="12">
        <v>21</v>
      </c>
      <c r="I35" s="12"/>
      <c r="J35" s="87">
        <v>1</v>
      </c>
      <c r="K35" s="12">
        <v>1</v>
      </c>
    </row>
    <row r="36" spans="1:11" ht="15">
      <c r="A36" s="153"/>
      <c r="B36" s="41" t="s">
        <v>22</v>
      </c>
      <c r="C36" s="13"/>
      <c r="D36" s="13"/>
      <c r="E36" s="13"/>
      <c r="F36" s="13">
        <v>1</v>
      </c>
      <c r="G36" s="13">
        <v>1</v>
      </c>
      <c r="H36" s="13">
        <v>1</v>
      </c>
      <c r="I36" s="13"/>
      <c r="J36" s="88"/>
      <c r="K36" s="13"/>
    </row>
    <row r="37" spans="1:11" ht="15">
      <c r="A37" s="153"/>
      <c r="B37" s="41" t="s">
        <v>24</v>
      </c>
      <c r="C37" s="13"/>
      <c r="D37" s="13"/>
      <c r="E37" s="13"/>
      <c r="F37" s="13">
        <v>1</v>
      </c>
      <c r="G37" s="13">
        <v>2</v>
      </c>
      <c r="H37" s="13">
        <v>2</v>
      </c>
      <c r="I37" s="13"/>
      <c r="J37" s="88"/>
      <c r="K37" s="13"/>
    </row>
    <row r="38" spans="1:11" ht="15">
      <c r="A38" s="153"/>
      <c r="B38" s="41" t="s">
        <v>87</v>
      </c>
      <c r="C38" s="13"/>
      <c r="D38" s="13"/>
      <c r="E38" s="13"/>
      <c r="F38" s="13"/>
      <c r="G38" s="13">
        <v>1</v>
      </c>
      <c r="H38" s="13">
        <v>1</v>
      </c>
      <c r="I38" s="13"/>
      <c r="J38" s="88"/>
      <c r="K38" s="13"/>
    </row>
    <row r="39" spans="1:11" ht="15">
      <c r="A39" s="153"/>
      <c r="B39" s="41" t="s">
        <v>88</v>
      </c>
      <c r="C39" s="13"/>
      <c r="D39" s="13"/>
      <c r="E39" s="13"/>
      <c r="F39" s="13"/>
      <c r="G39" s="13">
        <v>1</v>
      </c>
      <c r="H39" s="13">
        <v>1</v>
      </c>
      <c r="I39" s="13"/>
      <c r="J39" s="88"/>
      <c r="K39" s="13"/>
    </row>
    <row r="40" spans="1:11" ht="15">
      <c r="A40" s="153"/>
      <c r="B40" s="41" t="s">
        <v>26</v>
      </c>
      <c r="C40" s="13"/>
      <c r="D40" s="13"/>
      <c r="E40" s="13"/>
      <c r="F40" s="13">
        <v>2</v>
      </c>
      <c r="G40" s="13">
        <v>4</v>
      </c>
      <c r="H40" s="13">
        <v>4</v>
      </c>
      <c r="I40" s="13"/>
      <c r="J40" s="88"/>
      <c r="K40" s="13"/>
    </row>
    <row r="41" spans="1:11" ht="15">
      <c r="A41" s="153"/>
      <c r="B41" s="41" t="s">
        <v>27</v>
      </c>
      <c r="C41" s="13"/>
      <c r="D41" s="13"/>
      <c r="E41" s="13"/>
      <c r="F41" s="13">
        <v>1</v>
      </c>
      <c r="G41" s="13">
        <v>1</v>
      </c>
      <c r="H41" s="13">
        <v>1</v>
      </c>
      <c r="I41" s="13"/>
      <c r="J41" s="88"/>
      <c r="K41" s="13"/>
    </row>
    <row r="42" spans="1:11" ht="15">
      <c r="A42" s="153"/>
      <c r="B42" s="36" t="s">
        <v>89</v>
      </c>
      <c r="C42" s="13"/>
      <c r="D42" s="13"/>
      <c r="E42" s="13"/>
      <c r="F42" s="13"/>
      <c r="G42" s="13">
        <v>1</v>
      </c>
      <c r="H42" s="13">
        <v>2</v>
      </c>
      <c r="I42" s="13"/>
      <c r="J42" s="88"/>
      <c r="K42" s="13"/>
    </row>
    <row r="43" spans="1:11" ht="15">
      <c r="A43" s="153"/>
      <c r="B43" s="41" t="s">
        <v>32</v>
      </c>
      <c r="C43" s="13"/>
      <c r="D43" s="13"/>
      <c r="E43" s="13"/>
      <c r="F43" s="13">
        <v>1</v>
      </c>
      <c r="G43" s="13">
        <v>1</v>
      </c>
      <c r="H43" s="13"/>
      <c r="I43" s="13"/>
      <c r="J43" s="88"/>
      <c r="K43" s="13"/>
    </row>
    <row r="44" spans="1:11" ht="15">
      <c r="A44" s="153"/>
      <c r="B44" s="36" t="s">
        <v>110</v>
      </c>
      <c r="C44" s="13"/>
      <c r="D44" s="13"/>
      <c r="E44" s="13"/>
      <c r="F44" s="13"/>
      <c r="G44" s="13"/>
      <c r="H44" s="13">
        <v>1</v>
      </c>
      <c r="I44" s="13"/>
      <c r="J44" s="88"/>
      <c r="K44" s="13"/>
    </row>
    <row r="45" spans="1:11" ht="15">
      <c r="A45" s="153"/>
      <c r="B45" s="41" t="s">
        <v>34</v>
      </c>
      <c r="C45" s="13"/>
      <c r="D45" s="13"/>
      <c r="E45" s="13"/>
      <c r="F45" s="13">
        <v>3</v>
      </c>
      <c r="G45" s="13">
        <v>4</v>
      </c>
      <c r="H45" s="13">
        <v>4</v>
      </c>
      <c r="I45" s="13"/>
      <c r="J45" s="88"/>
      <c r="K45" s="13"/>
    </row>
    <row r="46" spans="1:11" ht="15">
      <c r="A46" s="153"/>
      <c r="B46" s="41" t="s">
        <v>36</v>
      </c>
      <c r="C46" s="13"/>
      <c r="D46" s="13"/>
      <c r="E46" s="13"/>
      <c r="F46" s="13">
        <v>2</v>
      </c>
      <c r="G46" s="13">
        <v>3</v>
      </c>
      <c r="H46" s="13">
        <v>3</v>
      </c>
      <c r="I46" s="13"/>
      <c r="J46" s="88"/>
      <c r="K46" s="13"/>
    </row>
    <row r="47" spans="1:11" ht="15">
      <c r="A47" s="153"/>
      <c r="B47" s="34" t="s">
        <v>73</v>
      </c>
      <c r="C47" s="13"/>
      <c r="D47" s="13"/>
      <c r="E47" s="13"/>
      <c r="F47" s="13">
        <v>1</v>
      </c>
      <c r="G47" s="13">
        <v>2</v>
      </c>
      <c r="H47" s="13">
        <v>2</v>
      </c>
      <c r="I47" s="13"/>
      <c r="J47" s="88"/>
      <c r="K47" s="13"/>
    </row>
    <row r="48" spans="1:11" ht="15">
      <c r="A48" s="153"/>
      <c r="B48" s="41" t="s">
        <v>38</v>
      </c>
      <c r="C48" s="13"/>
      <c r="D48" s="13"/>
      <c r="E48" s="13"/>
      <c r="F48" s="13">
        <v>8</v>
      </c>
      <c r="G48" s="13">
        <v>10</v>
      </c>
      <c r="H48" s="13">
        <v>12</v>
      </c>
      <c r="I48" s="13"/>
      <c r="J48" s="88"/>
      <c r="K48" s="13"/>
    </row>
    <row r="49" spans="1:11" ht="15">
      <c r="A49" s="153"/>
      <c r="B49" s="41" t="s">
        <v>92</v>
      </c>
      <c r="C49" s="13"/>
      <c r="D49" s="13"/>
      <c r="E49" s="13"/>
      <c r="F49" s="13"/>
      <c r="G49" s="13">
        <v>1</v>
      </c>
      <c r="H49" s="13">
        <v>1</v>
      </c>
      <c r="I49" s="13"/>
      <c r="J49" s="88"/>
      <c r="K49" s="13"/>
    </row>
    <row r="50" spans="1:11" ht="15">
      <c r="A50" s="153"/>
      <c r="B50" s="41" t="s">
        <v>40</v>
      </c>
      <c r="C50" s="13"/>
      <c r="D50" s="13"/>
      <c r="E50" s="13"/>
      <c r="F50" s="13">
        <v>1</v>
      </c>
      <c r="G50" s="13">
        <v>1</v>
      </c>
      <c r="H50" s="13">
        <v>1</v>
      </c>
      <c r="I50" s="13"/>
      <c r="J50" s="88"/>
      <c r="K50" s="13"/>
    </row>
    <row r="51" spans="1:11" ht="15">
      <c r="A51" s="153"/>
      <c r="B51" s="36" t="s">
        <v>93</v>
      </c>
      <c r="C51" s="13"/>
      <c r="D51" s="13"/>
      <c r="E51" s="13"/>
      <c r="F51" s="13"/>
      <c r="G51" s="13">
        <v>1</v>
      </c>
      <c r="H51" s="13">
        <v>1</v>
      </c>
      <c r="I51" s="13"/>
      <c r="J51" s="88"/>
      <c r="K51" s="13"/>
    </row>
    <row r="52" spans="1:11" ht="15">
      <c r="A52" s="153"/>
      <c r="B52" s="41" t="s">
        <v>41</v>
      </c>
      <c r="C52" s="13"/>
      <c r="D52" s="13"/>
      <c r="E52" s="13"/>
      <c r="F52" s="13">
        <v>1</v>
      </c>
      <c r="G52" s="13">
        <v>2</v>
      </c>
      <c r="H52" s="13">
        <v>2</v>
      </c>
      <c r="I52" s="13"/>
      <c r="J52" s="88"/>
      <c r="K52" s="13"/>
    </row>
    <row r="53" spans="1:11" ht="15">
      <c r="A53" s="153"/>
      <c r="B53" s="36" t="s">
        <v>94</v>
      </c>
      <c r="C53" s="13"/>
      <c r="D53" s="13"/>
      <c r="E53" s="13"/>
      <c r="F53" s="13"/>
      <c r="G53" s="13">
        <v>1</v>
      </c>
      <c r="H53" s="13">
        <v>1</v>
      </c>
      <c r="I53" s="13"/>
      <c r="J53" s="88"/>
      <c r="K53" s="13"/>
    </row>
    <row r="54" spans="1:11" ht="15">
      <c r="A54" s="153"/>
      <c r="B54" s="41" t="s">
        <v>45</v>
      </c>
      <c r="C54" s="13"/>
      <c r="D54" s="13"/>
      <c r="E54" s="13"/>
      <c r="F54" s="13">
        <v>1</v>
      </c>
      <c r="G54" s="13">
        <v>1</v>
      </c>
      <c r="H54" s="13">
        <v>1</v>
      </c>
      <c r="I54" s="13"/>
      <c r="J54" s="88"/>
      <c r="K54" s="13"/>
    </row>
    <row r="55" spans="1:11" ht="15">
      <c r="A55" s="153"/>
      <c r="B55" s="41" t="s">
        <v>46</v>
      </c>
      <c r="C55" s="13"/>
      <c r="D55" s="13"/>
      <c r="E55" s="13"/>
      <c r="F55" s="13">
        <v>1</v>
      </c>
      <c r="G55" s="13">
        <v>2</v>
      </c>
      <c r="H55" s="13">
        <v>2</v>
      </c>
      <c r="I55" s="13"/>
      <c r="J55" s="88"/>
      <c r="K55" s="13"/>
    </row>
    <row r="56" spans="1:11" ht="15">
      <c r="A56" s="153"/>
      <c r="B56" s="41" t="s">
        <v>48</v>
      </c>
      <c r="C56" s="13"/>
      <c r="D56" s="13"/>
      <c r="E56" s="13"/>
      <c r="F56" s="13">
        <v>5</v>
      </c>
      <c r="G56" s="13">
        <v>8</v>
      </c>
      <c r="H56" s="13">
        <v>9</v>
      </c>
      <c r="I56" s="13"/>
      <c r="J56" s="88"/>
      <c r="K56" s="13"/>
    </row>
    <row r="57" spans="1:11" ht="15">
      <c r="A57" s="153"/>
      <c r="B57" s="41" t="s">
        <v>49</v>
      </c>
      <c r="C57" s="13"/>
      <c r="D57" s="13"/>
      <c r="E57" s="13"/>
      <c r="F57" s="13">
        <v>4</v>
      </c>
      <c r="G57" s="13">
        <v>9</v>
      </c>
      <c r="H57" s="13">
        <v>9</v>
      </c>
      <c r="I57" s="13"/>
      <c r="J57" s="88"/>
      <c r="K57" s="13"/>
    </row>
    <row r="58" spans="1:11" ht="15">
      <c r="A58" s="153"/>
      <c r="B58" s="41" t="s">
        <v>51</v>
      </c>
      <c r="C58" s="13"/>
      <c r="D58" s="13"/>
      <c r="E58" s="13"/>
      <c r="F58" s="13">
        <v>2</v>
      </c>
      <c r="G58" s="13">
        <v>3</v>
      </c>
      <c r="H58" s="13">
        <v>4</v>
      </c>
      <c r="I58" s="13"/>
      <c r="J58" s="88"/>
      <c r="K58" s="13"/>
    </row>
    <row r="59" spans="1:11" ht="15">
      <c r="A59" s="153"/>
      <c r="B59" s="41" t="s">
        <v>52</v>
      </c>
      <c r="C59" s="13"/>
      <c r="D59" s="13"/>
      <c r="E59" s="13"/>
      <c r="F59" s="13">
        <v>17</v>
      </c>
      <c r="G59" s="13">
        <v>44</v>
      </c>
      <c r="H59" s="13">
        <v>43</v>
      </c>
      <c r="I59" s="13"/>
      <c r="J59" s="88"/>
      <c r="K59" s="13"/>
    </row>
    <row r="60" spans="1:11" ht="15">
      <c r="A60" s="153"/>
      <c r="B60" s="41" t="s">
        <v>58</v>
      </c>
      <c r="C60" s="13"/>
      <c r="D60" s="13"/>
      <c r="E60" s="13"/>
      <c r="F60" s="13">
        <v>1</v>
      </c>
      <c r="G60" s="13">
        <v>1</v>
      </c>
      <c r="H60" s="13">
        <v>1</v>
      </c>
      <c r="I60" s="13"/>
      <c r="J60" s="88"/>
      <c r="K60" s="13"/>
    </row>
    <row r="61" spans="1:11" ht="15">
      <c r="A61" s="153"/>
      <c r="B61" s="41" t="s">
        <v>59</v>
      </c>
      <c r="C61" s="13"/>
      <c r="D61" s="13"/>
      <c r="E61" s="13"/>
      <c r="F61" s="13">
        <v>15</v>
      </c>
      <c r="G61" s="13">
        <v>23</v>
      </c>
      <c r="H61" s="13">
        <v>27</v>
      </c>
      <c r="I61" s="13"/>
      <c r="J61" s="88"/>
      <c r="K61" s="13"/>
    </row>
    <row r="62" spans="1:11" ht="15">
      <c r="A62" s="153"/>
      <c r="B62" s="41" t="s">
        <v>67</v>
      </c>
      <c r="C62" s="13"/>
      <c r="D62" s="13"/>
      <c r="E62" s="13"/>
      <c r="F62" s="13">
        <v>1</v>
      </c>
      <c r="G62" s="13">
        <v>2</v>
      </c>
      <c r="H62" s="13">
        <v>2</v>
      </c>
      <c r="I62" s="13"/>
      <c r="J62" s="88"/>
      <c r="K62" s="13"/>
    </row>
    <row r="63" spans="1:11" ht="15">
      <c r="A63" s="153"/>
      <c r="B63" s="84" t="s">
        <v>63</v>
      </c>
      <c r="C63" s="13"/>
      <c r="D63" s="13"/>
      <c r="E63" s="13"/>
      <c r="F63" s="13">
        <v>1</v>
      </c>
      <c r="G63" s="13"/>
      <c r="H63" s="13"/>
      <c r="I63" s="13"/>
      <c r="J63" s="88"/>
      <c r="K63" s="13"/>
    </row>
    <row r="64" spans="1:11" ht="15">
      <c r="A64" s="153"/>
      <c r="B64" s="41" t="s">
        <v>96</v>
      </c>
      <c r="C64" s="13"/>
      <c r="D64" s="13"/>
      <c r="E64" s="13"/>
      <c r="F64" s="13"/>
      <c r="G64" s="13">
        <v>1</v>
      </c>
      <c r="H64" s="13">
        <v>1</v>
      </c>
      <c r="I64" s="13"/>
      <c r="J64" s="88"/>
      <c r="K64" s="13"/>
    </row>
    <row r="65" spans="1:11" ht="15">
      <c r="A65" s="153"/>
      <c r="B65" s="41" t="s">
        <v>97</v>
      </c>
      <c r="C65" s="13"/>
      <c r="D65" s="13"/>
      <c r="E65" s="13"/>
      <c r="F65" s="13"/>
      <c r="G65" s="13">
        <v>1</v>
      </c>
      <c r="H65" s="13">
        <v>1</v>
      </c>
      <c r="I65" s="13"/>
      <c r="J65" s="88"/>
      <c r="K65" s="13"/>
    </row>
    <row r="66" spans="1:11" ht="15">
      <c r="A66" s="153"/>
      <c r="B66" s="41" t="s">
        <v>98</v>
      </c>
      <c r="C66" s="13"/>
      <c r="D66" s="13"/>
      <c r="E66" s="13"/>
      <c r="F66" s="13"/>
      <c r="G66" s="13">
        <v>1</v>
      </c>
      <c r="H66" s="13">
        <v>1</v>
      </c>
      <c r="I66" s="13"/>
      <c r="J66" s="88"/>
      <c r="K66" s="13"/>
    </row>
    <row r="67" spans="1:11" ht="15">
      <c r="A67" s="153"/>
      <c r="B67" s="41" t="s">
        <v>64</v>
      </c>
      <c r="C67" s="13"/>
      <c r="D67" s="13"/>
      <c r="E67" s="13"/>
      <c r="F67" s="13">
        <v>7</v>
      </c>
      <c r="G67" s="13">
        <v>7</v>
      </c>
      <c r="H67" s="13">
        <v>7</v>
      </c>
      <c r="I67" s="13"/>
      <c r="J67" s="88"/>
      <c r="K67" s="13"/>
    </row>
    <row r="68" spans="1:11" ht="15">
      <c r="A68" s="153"/>
      <c r="B68" s="41" t="s">
        <v>65</v>
      </c>
      <c r="C68" s="13">
        <v>1</v>
      </c>
      <c r="D68" s="13"/>
      <c r="E68" s="13"/>
      <c r="F68" s="13">
        <v>1</v>
      </c>
      <c r="G68" s="13">
        <v>1</v>
      </c>
      <c r="H68" s="13">
        <v>4</v>
      </c>
      <c r="I68" s="13"/>
      <c r="J68" s="88"/>
      <c r="K68" s="13"/>
    </row>
    <row r="69" spans="1:11" ht="15.75" thickBot="1">
      <c r="A69" s="154"/>
      <c r="B69" s="42" t="s">
        <v>66</v>
      </c>
      <c r="C69" s="14"/>
      <c r="D69" s="14"/>
      <c r="E69" s="14"/>
      <c r="F69" s="14">
        <v>3</v>
      </c>
      <c r="G69" s="14">
        <v>8</v>
      </c>
      <c r="H69" s="14">
        <v>9</v>
      </c>
      <c r="I69" s="14"/>
      <c r="J69" s="89"/>
      <c r="K69" s="14"/>
    </row>
    <row r="70" spans="2:11" ht="15.75" thickBot="1">
      <c r="B70" s="45" t="s">
        <v>111</v>
      </c>
      <c r="C70" s="46">
        <v>132</v>
      </c>
      <c r="D70" s="46">
        <v>382</v>
      </c>
      <c r="E70" s="46">
        <v>507</v>
      </c>
      <c r="F70" s="46">
        <v>1487</v>
      </c>
      <c r="G70" s="46">
        <v>8521</v>
      </c>
      <c r="H70" s="46">
        <v>10582</v>
      </c>
      <c r="I70" s="46">
        <v>39</v>
      </c>
      <c r="J70" s="91">
        <v>106</v>
      </c>
      <c r="K70" s="46">
        <v>150</v>
      </c>
    </row>
    <row r="71" spans="3:11" ht="16.5" thickBot="1">
      <c r="C71" s="7">
        <v>508</v>
      </c>
      <c r="D71" s="56">
        <v>754</v>
      </c>
      <c r="E71" s="7">
        <v>941</v>
      </c>
      <c r="F71" s="7">
        <v>7052</v>
      </c>
      <c r="G71" s="56">
        <v>11867</v>
      </c>
      <c r="H71" s="7">
        <v>14330</v>
      </c>
      <c r="I71" s="7">
        <v>98</v>
      </c>
      <c r="J71" s="92">
        <v>135</v>
      </c>
      <c r="K71" s="7">
        <v>186</v>
      </c>
    </row>
    <row r="72" spans="2:8" ht="15">
      <c r="B72" s="75" t="s">
        <v>112</v>
      </c>
      <c r="F72" s="48"/>
      <c r="G72" s="48"/>
      <c r="H72" s="48"/>
    </row>
    <row r="74" spans="3:5" ht="15">
      <c r="C74" s="48"/>
      <c r="D74" s="48"/>
      <c r="E74" s="48"/>
    </row>
  </sheetData>
  <sheetProtection/>
  <mergeCells count="4">
    <mergeCell ref="A1:K1"/>
    <mergeCell ref="A35:A69"/>
    <mergeCell ref="A9:A34"/>
    <mergeCell ref="A5:A8"/>
  </mergeCells>
  <printOptions horizontalCentered="1"/>
  <pageMargins left="0.25" right="0.25" top="0.75" bottom="0.75" header="0.3" footer="0.3"/>
  <pageSetup fitToHeight="1" fitToWidth="1" horizontalDpi="600" verticalDpi="600" orientation="portrait" paperSize="9" scale="66" r:id="rId1"/>
  <headerFooter>
    <oddFooter>&amp;L&amp;8&amp;K00-047The NMC Temporary Register as on 31st March 2021&amp;C&amp;8&amp;K00-047Page &amp;P of &amp;N&amp;R&amp;8&amp;K00-047
</oddFooter>
  </headerFooter>
  <rowBreaks count="1" manualBreakCount="1">
    <brk id="6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Jimmy McGrath</cp:lastModifiedBy>
  <cp:lastPrinted>2021-05-18T20:16:24Z</cp:lastPrinted>
  <dcterms:created xsi:type="dcterms:W3CDTF">2020-06-11T11:23:54Z</dcterms:created>
  <dcterms:modified xsi:type="dcterms:W3CDTF">2021-05-19T10:00:42Z</dcterms:modified>
  <cp:category/>
  <cp:version/>
  <cp:contentType/>
  <cp:contentStatus/>
</cp:coreProperties>
</file>